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0" yWindow="460" windowWidth="29520" windowHeight="21140" tabRatio="804" activeTab="0"/>
  </bookViews>
  <sheets>
    <sheet name="MAY-JUNE 2016" sheetId="1" r:id="rId1"/>
    <sheet name="APRIL-MAY 2016" sheetId="2" r:id="rId2"/>
  </sheets>
  <definedNames>
    <definedName name="_xlnm.Print_Area" localSheetId="0">'MAY-JUNE 2016'!$B$2:$T$42</definedName>
  </definedNames>
  <calcPr fullCalcOnLoad="1"/>
</workbook>
</file>

<file path=xl/sharedStrings.xml><?xml version="1.0" encoding="utf-8"?>
<sst xmlns="http://schemas.openxmlformats.org/spreadsheetml/2006/main" count="989" uniqueCount="83">
  <si>
    <t>Monthly Totals</t>
  </si>
  <si>
    <t>CARDIO</t>
  </si>
  <si>
    <t>Cardio (T,E,R)</t>
  </si>
  <si>
    <t>Date</t>
  </si>
  <si>
    <t>Tue</t>
  </si>
  <si>
    <t>Wed</t>
  </si>
  <si>
    <t>Thu</t>
  </si>
  <si>
    <t>Fri</t>
  </si>
  <si>
    <t>Sat</t>
  </si>
  <si>
    <t>Sun</t>
  </si>
  <si>
    <t>Mon</t>
  </si>
  <si>
    <t>Calories Burned</t>
  </si>
  <si>
    <t>Weight</t>
  </si>
  <si>
    <t xml:space="preserve"> </t>
  </si>
  <si>
    <t>Treadmill</t>
  </si>
  <si>
    <t>Push Ups</t>
  </si>
  <si>
    <t>Sit Ups</t>
  </si>
  <si>
    <t>Mountain Climbers</t>
  </si>
  <si>
    <t>Jumping Jacks</t>
  </si>
  <si>
    <t>Leg Lifts</t>
  </si>
  <si>
    <t>Plank/ Bridge</t>
  </si>
  <si>
    <t>Flutter Kicks</t>
  </si>
  <si>
    <t>CORE AND STRENGTH</t>
  </si>
  <si>
    <t>None</t>
  </si>
  <si>
    <t>Cardio Time (Mins)</t>
  </si>
  <si>
    <t>Distance (Miles)</t>
  </si>
  <si>
    <t>Total Time (Mins)</t>
  </si>
  <si>
    <t>Eliptical</t>
  </si>
  <si>
    <t>Road</t>
  </si>
  <si>
    <t>Cycle</t>
  </si>
  <si>
    <t xml:space="preserve">Yearly Totals </t>
  </si>
  <si>
    <t>Select</t>
  </si>
  <si>
    <t>Monthly Goals</t>
  </si>
  <si>
    <t>Yearly Goals</t>
  </si>
  <si>
    <t>WeekDay</t>
  </si>
  <si>
    <t>Day #</t>
  </si>
  <si>
    <t>REST</t>
  </si>
  <si>
    <t xml:space="preserve">APRIL </t>
  </si>
  <si>
    <t>Mixed</t>
  </si>
  <si>
    <t>MAY</t>
  </si>
  <si>
    <t>JUNE</t>
  </si>
  <si>
    <t>*</t>
  </si>
  <si>
    <t>Monthly Goals %</t>
  </si>
  <si>
    <t>Yearly Goals %</t>
  </si>
  <si>
    <t>BMI</t>
  </si>
  <si>
    <t>Squats/ B.Builder</t>
  </si>
  <si>
    <t>Squats / B. Builders</t>
  </si>
  <si>
    <t>-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</si>
  <si>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</si>
  <si>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</si>
  <si>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</si>
  <si>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</si>
  <si>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</si>
  <si>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</si>
  <si>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</si>
  <si>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</si>
  <si>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</si>
  <si>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</si>
  <si>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</si>
  <si>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</si>
  <si>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</si>
  <si>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</si>
  <si>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</si>
  <si>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</si>
  <si>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</si>
  <si>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</si>
  <si>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</si>
  <si>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</si>
  <si>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</si>
  <si>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</si>
  <si>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</si>
  <si>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</si>
  <si>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</si>
  <si>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</si>
  <si>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</si>
  <si>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</si>
  <si>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</si>
  <si>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</si>
  <si>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</si>
  <si>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DareBee</t>
  </si>
  <si>
    <t>Elliptical</t>
  </si>
  <si>
    <t>TOTALS AND GOALS</t>
  </si>
  <si>
    <t>BY THE NUMBERS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</si>
</sst>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"/>
    <numFmt numFmtId="173" formatCode="mmm\-yyyy"/>
    <numFmt numFmtId="174" formatCode="[$-409]h:mm:ss\ AM/PM"/>
    <numFmt numFmtId="175" formatCode="[h]:mm:ss;@"/>
    <numFmt numFmtId="176" formatCode="0.0"/>
    <numFmt numFmtId="177" formatCode="[$-409]dddd\,\ mmmm\ dd\,\ yyyy"/>
    <numFmt numFmtId="178" formatCode="[$-409]dddd\,\ mmmm\ d\,\ yyyy"/>
    <numFmt numFmtId="179" formatCode="[$-409]mmmmm\-yy;@"/>
    <numFmt numFmtId="180" formatCode="[$-409]mmm\-yy;@"/>
    <numFmt numFmtId="181" formatCode="[$-409]d\-mmm\-yy;@"/>
    <numFmt numFmtId="182" formatCode="m/d/yyyy"/>
    <numFmt numFmtId="183" formatCode="0.00;[Red]0.0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Verdana"/>
      <family val="0"/>
    </font>
    <font>
      <b/>
      <sz val="7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6"/>
      <color indexed="12"/>
      <name val="Arial"/>
      <family val="0"/>
    </font>
    <font>
      <sz val="6"/>
      <color indexed="8"/>
      <name val="Arial"/>
      <family val="0"/>
    </font>
    <font>
      <sz val="7"/>
      <color indexed="12"/>
      <name val="Arial"/>
      <family val="0"/>
    </font>
    <font>
      <b/>
      <sz val="7"/>
      <color indexed="12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10"/>
      <name val="Arial"/>
      <family val="0"/>
    </font>
    <font>
      <b/>
      <sz val="8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6"/>
      <color rgb="FF0C20B4"/>
      <name val="Arial"/>
      <family val="0"/>
    </font>
    <font>
      <sz val="6"/>
      <color theme="1"/>
      <name val="Arial"/>
      <family val="0"/>
    </font>
    <font>
      <sz val="7"/>
      <color rgb="FF0C20B4"/>
      <name val="Arial"/>
      <family val="0"/>
    </font>
    <font>
      <b/>
      <sz val="7"/>
      <color rgb="FF0C20B4"/>
      <name val="Arial"/>
      <family val="0"/>
    </font>
    <font>
      <b/>
      <sz val="6"/>
      <color theme="1"/>
      <name val="Arial"/>
      <family val="0"/>
    </font>
    <font>
      <b/>
      <sz val="8"/>
      <color theme="1"/>
      <name val="Arial"/>
      <family val="0"/>
    </font>
    <font>
      <b/>
      <sz val="6"/>
      <color rgb="FFFF0000"/>
      <name val="Arial"/>
      <family val="0"/>
    </font>
    <font>
      <b/>
      <sz val="8"/>
      <color theme="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medium"/>
      <top style="thin">
        <color theme="0"/>
      </top>
      <bottom style="thin">
        <color theme="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3" fontId="52" fillId="0" borderId="12" xfId="0" applyNumberFormat="1" applyFont="1" applyBorder="1" applyAlignment="1">
      <alignment horizontal="center"/>
    </xf>
    <xf numFmtId="0" fontId="8" fillId="17" borderId="13" xfId="0" applyNumberFormat="1" applyFont="1" applyFill="1" applyBorder="1" applyAlignment="1" applyProtection="1">
      <alignment/>
      <protection/>
    </xf>
    <xf numFmtId="0" fontId="53" fillId="5" borderId="14" xfId="0" applyFont="1" applyFill="1" applyBorder="1" applyAlignment="1">
      <alignment horizontal="center"/>
    </xf>
    <xf numFmtId="0" fontId="53" fillId="5" borderId="15" xfId="0" applyFont="1" applyFill="1" applyBorder="1" applyAlignment="1">
      <alignment horizontal="center"/>
    </xf>
    <xf numFmtId="181" fontId="8" fillId="11" borderId="16" xfId="0" applyNumberFormat="1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4" fillId="33" borderId="18" xfId="0" applyNumberFormat="1" applyFont="1" applyFill="1" applyBorder="1" applyAlignment="1" quotePrefix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49" fontId="54" fillId="33" borderId="20" xfId="0" applyNumberFormat="1" applyFont="1" applyFill="1" applyBorder="1" applyAlignment="1">
      <alignment horizontal="center" vertical="center" wrapText="1"/>
    </xf>
    <xf numFmtId="0" fontId="54" fillId="33" borderId="21" xfId="0" applyNumberFormat="1" applyFont="1" applyFill="1" applyBorder="1" applyAlignment="1" quotePrefix="1">
      <alignment horizontal="center" vertical="center" wrapText="1"/>
    </xf>
    <xf numFmtId="0" fontId="54" fillId="33" borderId="22" xfId="0" applyNumberFormat="1" applyFont="1" applyFill="1" applyBorder="1" applyAlignment="1" quotePrefix="1">
      <alignment horizontal="center" vertical="center" wrapText="1"/>
    </xf>
    <xf numFmtId="0" fontId="54" fillId="33" borderId="22" xfId="0" applyNumberFormat="1" applyFont="1" applyFill="1" applyBorder="1" applyAlignment="1">
      <alignment horizontal="center" vertical="center" wrapText="1"/>
    </xf>
    <xf numFmtId="0" fontId="54" fillId="33" borderId="23" xfId="0" applyNumberFormat="1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16" xfId="0" applyNumberFormat="1" applyFont="1" applyFill="1" applyBorder="1" applyAlignment="1" applyProtection="1">
      <alignment horizontal="center"/>
      <protection locked="0"/>
    </xf>
    <xf numFmtId="0" fontId="7" fillId="33" borderId="13" xfId="0" applyNumberFormat="1" applyFont="1" applyFill="1" applyBorder="1" applyAlignment="1" applyProtection="1">
      <alignment horizontal="center"/>
      <protection locked="0"/>
    </xf>
    <xf numFmtId="0" fontId="55" fillId="33" borderId="26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3" fillId="5" borderId="27" xfId="0" applyFont="1" applyFill="1" applyBorder="1" applyAlignment="1">
      <alignment horizontal="center"/>
    </xf>
    <xf numFmtId="181" fontId="8" fillId="11" borderId="10" xfId="0" applyNumberFormat="1" applyFont="1" applyFill="1" applyBorder="1" applyAlignment="1">
      <alignment horizontal="center"/>
    </xf>
    <xf numFmtId="0" fontId="8" fillId="17" borderId="28" xfId="0" applyNumberFormat="1" applyFont="1" applyFill="1" applyBorder="1" applyAlignment="1" applyProtection="1">
      <alignment/>
      <protection/>
    </xf>
    <xf numFmtId="49" fontId="7" fillId="33" borderId="21" xfId="0" applyNumberFormat="1" applyFont="1" applyFill="1" applyBorder="1" applyAlignment="1" applyProtection="1">
      <alignment horizontal="center" wrapText="1"/>
      <protection locked="0"/>
    </xf>
    <xf numFmtId="49" fontId="7" fillId="33" borderId="23" xfId="0" applyNumberFormat="1" applyFont="1" applyFill="1" applyBorder="1" applyAlignment="1" applyProtection="1">
      <alignment horizontal="center"/>
      <protection locked="0"/>
    </xf>
    <xf numFmtId="49" fontId="7" fillId="34" borderId="14" xfId="0" applyNumberFormat="1" applyFont="1" applyFill="1" applyBorder="1" applyAlignment="1" applyProtection="1">
      <alignment horizontal="center" wrapText="1"/>
      <protection locked="0"/>
    </xf>
    <xf numFmtId="1" fontId="7" fillId="34" borderId="16" xfId="0" applyNumberFormat="1" applyFont="1" applyFill="1" applyBorder="1" applyAlignment="1" applyProtection="1">
      <alignment horizontal="center"/>
      <protection locked="0"/>
    </xf>
    <xf numFmtId="2" fontId="7" fillId="34" borderId="16" xfId="0" applyNumberFormat="1" applyFont="1" applyFill="1" applyBorder="1" applyAlignment="1" applyProtection="1">
      <alignment horizontal="center"/>
      <protection locked="0"/>
    </xf>
    <xf numFmtId="1" fontId="7" fillId="34" borderId="13" xfId="0" applyNumberFormat="1" applyFont="1" applyFill="1" applyBorder="1" applyAlignment="1" applyProtection="1">
      <alignment horizontal="center"/>
      <protection locked="0"/>
    </xf>
    <xf numFmtId="0" fontId="7" fillId="34" borderId="14" xfId="0" applyFont="1" applyFill="1" applyBorder="1" applyAlignment="1" applyProtection="1">
      <alignment horizontal="center"/>
      <protection locked="0"/>
    </xf>
    <xf numFmtId="0" fontId="7" fillId="34" borderId="16" xfId="0" applyNumberFormat="1" applyFont="1" applyFill="1" applyBorder="1" applyAlignment="1" applyProtection="1">
      <alignment horizontal="center"/>
      <protection locked="0"/>
    </xf>
    <xf numFmtId="0" fontId="7" fillId="34" borderId="16" xfId="0" applyNumberFormat="1" applyFont="1" applyFill="1" applyBorder="1" applyAlignment="1" applyProtection="1">
      <alignment horizontal="center" wrapText="1"/>
      <protection locked="0"/>
    </xf>
    <xf numFmtId="0" fontId="7" fillId="34" borderId="13" xfId="0" applyNumberFormat="1" applyFont="1" applyFill="1" applyBorder="1" applyAlignment="1" applyProtection="1">
      <alignment horizontal="center" wrapText="1"/>
      <protection locked="0"/>
    </xf>
    <xf numFmtId="2" fontId="7" fillId="6" borderId="25" xfId="0" applyNumberFormat="1" applyFont="1" applyFill="1" applyBorder="1" applyAlignment="1">
      <alignment horizontal="center" vertical="center"/>
    </xf>
    <xf numFmtId="3" fontId="52" fillId="0" borderId="29" xfId="0" applyNumberFormat="1" applyFont="1" applyBorder="1" applyAlignment="1">
      <alignment horizontal="center"/>
    </xf>
    <xf numFmtId="49" fontId="7" fillId="34" borderId="27" xfId="0" applyNumberFormat="1" applyFont="1" applyFill="1" applyBorder="1" applyAlignment="1" applyProtection="1">
      <alignment horizontal="center" wrapText="1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" fontId="7" fillId="34" borderId="28" xfId="0" applyNumberFormat="1" applyFont="1" applyFill="1" applyBorder="1" applyAlignment="1" applyProtection="1">
      <alignment horizontal="center"/>
      <protection locked="0"/>
    </xf>
    <xf numFmtId="0" fontId="7" fillId="34" borderId="27" xfId="0" applyFont="1" applyFill="1" applyBorder="1" applyAlignment="1" applyProtection="1">
      <alignment horizontal="center"/>
      <protection locked="0"/>
    </xf>
    <xf numFmtId="0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NumberFormat="1" applyFont="1" applyFill="1" applyBorder="1" applyAlignment="1" applyProtection="1">
      <alignment horizontal="center" wrapText="1"/>
      <protection locked="0"/>
    </xf>
    <xf numFmtId="0" fontId="7" fillId="34" borderId="28" xfId="0" applyNumberFormat="1" applyFont="1" applyFill="1" applyBorder="1" applyAlignment="1" applyProtection="1">
      <alignment horizontal="center" wrapText="1"/>
      <protection locked="0"/>
    </xf>
    <xf numFmtId="0" fontId="7" fillId="34" borderId="16" xfId="0" applyNumberFormat="1" applyFont="1" applyFill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8" fillId="0" borderId="10" xfId="0" applyNumberFormat="1" applyFont="1" applyBorder="1" applyAlignment="1">
      <alignment horizontal="center"/>
    </xf>
    <xf numFmtId="1" fontId="52" fillId="0" borderId="17" xfId="0" applyNumberFormat="1" applyFont="1" applyBorder="1" applyAlignment="1">
      <alignment horizontal="center"/>
    </xf>
    <xf numFmtId="1" fontId="52" fillId="0" borderId="30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/>
    </xf>
    <xf numFmtId="1" fontId="52" fillId="0" borderId="31" xfId="0" applyNumberFormat="1" applyFont="1" applyBorder="1" applyAlignment="1">
      <alignment horizontal="center"/>
    </xf>
    <xf numFmtId="49" fontId="56" fillId="33" borderId="32" xfId="0" applyNumberFormat="1" applyFont="1" applyFill="1" applyBorder="1" applyAlignment="1">
      <alignment horizontal="center" wrapText="1"/>
    </xf>
    <xf numFmtId="49" fontId="56" fillId="33" borderId="33" xfId="0" applyNumberFormat="1" applyFont="1" applyFill="1" applyBorder="1" applyAlignment="1">
      <alignment horizontal="center"/>
    </xf>
    <xf numFmtId="49" fontId="56" fillId="33" borderId="34" xfId="0" applyNumberFormat="1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33" borderId="16" xfId="0" applyNumberFormat="1" applyFont="1" applyFill="1" applyBorder="1" applyAlignment="1">
      <alignment horizontal="center"/>
    </xf>
    <xf numFmtId="0" fontId="56" fillId="33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" fontId="7" fillId="35" borderId="10" xfId="0" applyNumberFormat="1" applyFont="1" applyFill="1" applyBorder="1" applyAlignment="1">
      <alignment horizontal="center"/>
    </xf>
    <xf numFmtId="1" fontId="7" fillId="35" borderId="35" xfId="0" applyNumberFormat="1" applyFont="1" applyFill="1" applyBorder="1" applyAlignment="1">
      <alignment horizontal="center"/>
    </xf>
    <xf numFmtId="2" fontId="7" fillId="6" borderId="36" xfId="0" applyNumberFormat="1" applyFont="1" applyFill="1" applyBorder="1" applyAlignment="1">
      <alignment horizontal="center" vertical="center"/>
    </xf>
    <xf numFmtId="2" fontId="7" fillId="6" borderId="24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/>
    </xf>
    <xf numFmtId="183" fontId="7" fillId="0" borderId="0" xfId="0" applyNumberFormat="1" applyFont="1" applyAlignment="1">
      <alignment/>
    </xf>
    <xf numFmtId="1" fontId="8" fillId="35" borderId="10" xfId="0" applyNumberFormat="1" applyFont="1" applyFill="1" applyBorder="1" applyAlignment="1">
      <alignment horizontal="center"/>
    </xf>
    <xf numFmtId="49" fontId="55" fillId="33" borderId="24" xfId="0" applyNumberFormat="1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8" fillId="17" borderId="28" xfId="0" applyNumberFormat="1" applyFont="1" applyFill="1" applyBorder="1" applyAlignment="1" applyProtection="1">
      <alignment horizontal="center"/>
      <protection/>
    </xf>
    <xf numFmtId="0" fontId="8" fillId="17" borderId="13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8" xfId="0" applyNumberFormat="1" applyFont="1" applyFill="1" applyBorder="1" applyAlignment="1" quotePrefix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20" xfId="0" applyNumberFormat="1" applyFont="1" applyFill="1" applyBorder="1" applyAlignment="1">
      <alignment horizontal="center" vertical="center" wrapText="1"/>
    </xf>
    <xf numFmtId="0" fontId="53" fillId="5" borderId="37" xfId="0" applyFont="1" applyFill="1" applyBorder="1" applyAlignment="1">
      <alignment horizontal="center"/>
    </xf>
    <xf numFmtId="181" fontId="8" fillId="11" borderId="38" xfId="0" applyNumberFormat="1" applyFont="1" applyFill="1" applyBorder="1" applyAlignment="1">
      <alignment horizontal="center"/>
    </xf>
    <xf numFmtId="0" fontId="8" fillId="17" borderId="39" xfId="0" applyNumberFormat="1" applyFont="1" applyFill="1" applyBorder="1" applyAlignment="1" applyProtection="1">
      <alignment/>
      <protection/>
    </xf>
    <xf numFmtId="49" fontId="7" fillId="34" borderId="37" xfId="0" applyNumberFormat="1" applyFont="1" applyFill="1" applyBorder="1" applyAlignment="1" applyProtection="1">
      <alignment horizontal="center" wrapText="1"/>
      <protection locked="0"/>
    </xf>
    <xf numFmtId="2" fontId="7" fillId="34" borderId="38" xfId="0" applyNumberFormat="1" applyFont="1" applyFill="1" applyBorder="1" applyAlignment="1" applyProtection="1">
      <alignment horizontal="center"/>
      <protection locked="0"/>
    </xf>
    <xf numFmtId="1" fontId="7" fillId="34" borderId="39" xfId="0" applyNumberFormat="1" applyFont="1" applyFill="1" applyBorder="1" applyAlignment="1" applyProtection="1">
      <alignment horizontal="center"/>
      <protection locked="0"/>
    </xf>
    <xf numFmtId="0" fontId="7" fillId="34" borderId="38" xfId="0" applyNumberFormat="1" applyFont="1" applyFill="1" applyBorder="1" applyAlignment="1" applyProtection="1">
      <alignment horizontal="center"/>
      <protection locked="0"/>
    </xf>
    <xf numFmtId="1" fontId="7" fillId="34" borderId="38" xfId="0" applyNumberFormat="1" applyFont="1" applyFill="1" applyBorder="1" applyAlignment="1" applyProtection="1">
      <alignment horizontal="center"/>
      <protection locked="0"/>
    </xf>
    <xf numFmtId="0" fontId="7" fillId="34" borderId="38" xfId="0" applyNumberFormat="1" applyFont="1" applyFill="1" applyBorder="1" applyAlignment="1" applyProtection="1">
      <alignment horizontal="center" wrapText="1"/>
      <protection locked="0"/>
    </xf>
    <xf numFmtId="0" fontId="7" fillId="34" borderId="39" xfId="0" applyNumberFormat="1" applyFont="1" applyFill="1" applyBorder="1" applyAlignment="1" applyProtection="1">
      <alignment horizontal="center" wrapText="1"/>
      <protection locked="0"/>
    </xf>
    <xf numFmtId="0" fontId="55" fillId="33" borderId="36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40" xfId="0" applyNumberFormat="1" applyFont="1" applyFill="1" applyBorder="1" applyAlignment="1" quotePrefix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 wrapText="1"/>
    </xf>
    <xf numFmtId="0" fontId="54" fillId="33" borderId="36" xfId="0" applyNumberFormat="1" applyFont="1" applyFill="1" applyBorder="1" applyAlignment="1" quotePrefix="1">
      <alignment horizontal="center" vertical="center" wrapText="1"/>
    </xf>
    <xf numFmtId="0" fontId="54" fillId="33" borderId="24" xfId="0" applyNumberFormat="1" applyFont="1" applyFill="1" applyBorder="1" applyAlignment="1" quotePrefix="1">
      <alignment horizontal="center" vertical="center" wrapText="1"/>
    </xf>
    <xf numFmtId="0" fontId="54" fillId="33" borderId="24" xfId="0" applyNumberFormat="1" applyFont="1" applyFill="1" applyBorder="1" applyAlignment="1">
      <alignment horizontal="center" vertical="center" wrapText="1"/>
    </xf>
    <xf numFmtId="0" fontId="54" fillId="33" borderId="25" xfId="0" applyNumberFormat="1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7" fillId="5" borderId="14" xfId="0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1" fontId="52" fillId="0" borderId="16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/>
    </xf>
    <xf numFmtId="0" fontId="8" fillId="17" borderId="39" xfId="0" applyNumberFormat="1" applyFont="1" applyFill="1" applyBorder="1" applyAlignment="1" applyProtection="1">
      <alignment horizontal="center"/>
      <protection/>
    </xf>
    <xf numFmtId="0" fontId="7" fillId="34" borderId="37" xfId="0" applyFont="1" applyFill="1" applyBorder="1" applyAlignment="1" applyProtection="1">
      <alignment horizontal="center"/>
      <protection locked="0"/>
    </xf>
    <xf numFmtId="0" fontId="7" fillId="34" borderId="38" xfId="0" applyNumberFormat="1" applyFont="1" applyFill="1" applyBorder="1" applyAlignment="1">
      <alignment horizontal="center"/>
    </xf>
    <xf numFmtId="10" fontId="58" fillId="0" borderId="15" xfId="0" applyNumberFormat="1" applyFont="1" applyBorder="1" applyAlignment="1">
      <alignment horizontal="center"/>
    </xf>
    <xf numFmtId="10" fontId="58" fillId="0" borderId="11" xfId="0" applyNumberFormat="1" applyFont="1" applyBorder="1" applyAlignment="1">
      <alignment horizontal="center"/>
    </xf>
    <xf numFmtId="10" fontId="58" fillId="0" borderId="12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7" fillId="33" borderId="41" xfId="0" applyNumberFormat="1" applyFont="1" applyFill="1" applyBorder="1" applyAlignment="1" applyProtection="1">
      <alignment horizontal="center"/>
      <protection locked="0"/>
    </xf>
    <xf numFmtId="0" fontId="56" fillId="33" borderId="41" xfId="0" applyNumberFormat="1" applyFont="1" applyFill="1" applyBorder="1" applyAlignment="1">
      <alignment horizontal="center"/>
    </xf>
    <xf numFmtId="0" fontId="54" fillId="33" borderId="42" xfId="0" applyNumberFormat="1" applyFont="1" applyFill="1" applyBorder="1" applyAlignment="1">
      <alignment horizontal="center" vertical="center" wrapText="1"/>
    </xf>
    <xf numFmtId="1" fontId="7" fillId="34" borderId="43" xfId="0" applyNumberFormat="1" applyFont="1" applyFill="1" applyBorder="1" applyAlignment="1" applyProtection="1">
      <alignment horizontal="center"/>
      <protection locked="0"/>
    </xf>
    <xf numFmtId="1" fontId="7" fillId="34" borderId="41" xfId="0" applyNumberFormat="1" applyFont="1" applyFill="1" applyBorder="1" applyAlignment="1" applyProtection="1">
      <alignment horizontal="center"/>
      <protection locked="0"/>
    </xf>
    <xf numFmtId="1" fontId="7" fillId="34" borderId="14" xfId="0" applyNumberFormat="1" applyFont="1" applyFill="1" applyBorder="1" applyAlignment="1" applyProtection="1">
      <alignment horizontal="center"/>
      <protection locked="0"/>
    </xf>
    <xf numFmtId="49" fontId="7" fillId="33" borderId="14" xfId="0" applyNumberFormat="1" applyFont="1" applyFill="1" applyBorder="1" applyAlignment="1" applyProtection="1">
      <alignment horizontal="center"/>
      <protection locked="0"/>
    </xf>
    <xf numFmtId="49" fontId="56" fillId="33" borderId="14" xfId="0" applyNumberFormat="1" applyFont="1" applyFill="1" applyBorder="1" applyAlignment="1">
      <alignment horizontal="center"/>
    </xf>
    <xf numFmtId="1" fontId="7" fillId="34" borderId="37" xfId="0" applyNumberFormat="1" applyFont="1" applyFill="1" applyBorder="1" applyAlignment="1" applyProtection="1">
      <alignment horizontal="center"/>
      <protection locked="0"/>
    </xf>
    <xf numFmtId="2" fontId="7" fillId="0" borderId="37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/>
    </xf>
    <xf numFmtId="1" fontId="7" fillId="33" borderId="35" xfId="0" applyNumberFormat="1" applyFont="1" applyFill="1" applyBorder="1" applyAlignment="1">
      <alignment horizontal="center"/>
    </xf>
    <xf numFmtId="1" fontId="52" fillId="0" borderId="44" xfId="0" applyNumberFormat="1" applyFont="1" applyBorder="1" applyAlignment="1">
      <alignment horizontal="center"/>
    </xf>
    <xf numFmtId="10" fontId="58" fillId="0" borderId="31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33" borderId="27" xfId="0" applyNumberFormat="1" applyFont="1" applyFill="1" applyBorder="1" applyAlignment="1">
      <alignment horizontal="center"/>
    </xf>
    <xf numFmtId="1" fontId="7" fillId="33" borderId="28" xfId="0" applyNumberFormat="1" applyFont="1" applyFill="1" applyBorder="1" applyAlignment="1">
      <alignment horizontal="center"/>
    </xf>
    <xf numFmtId="1" fontId="52" fillId="0" borderId="14" xfId="0" applyNumberFormat="1" applyFont="1" applyBorder="1" applyAlignment="1">
      <alignment horizontal="center"/>
    </xf>
    <xf numFmtId="1" fontId="52" fillId="0" borderId="13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10" fontId="56" fillId="0" borderId="12" xfId="0" applyNumberFormat="1" applyFont="1" applyBorder="1" applyAlignment="1">
      <alignment horizontal="center"/>
    </xf>
    <xf numFmtId="2" fontId="56" fillId="0" borderId="39" xfId="0" applyNumberFormat="1" applyFont="1" applyBorder="1" applyAlignment="1">
      <alignment horizontal="center"/>
    </xf>
    <xf numFmtId="10" fontId="56" fillId="0" borderId="11" xfId="0" applyNumberFormat="1" applyFont="1" applyBorder="1" applyAlignment="1">
      <alignment horizontal="center"/>
    </xf>
    <xf numFmtId="0" fontId="55" fillId="33" borderId="46" xfId="0" applyFont="1" applyFill="1" applyBorder="1" applyAlignment="1">
      <alignment horizontal="center" vertical="center" wrapText="1"/>
    </xf>
    <xf numFmtId="49" fontId="55" fillId="33" borderId="47" xfId="0" applyNumberFormat="1" applyFont="1" applyFill="1" applyBorder="1" applyAlignment="1">
      <alignment horizontal="center" vertical="center" wrapText="1"/>
    </xf>
    <xf numFmtId="0" fontId="55" fillId="33" borderId="46" xfId="0" applyNumberFormat="1" applyFont="1" applyFill="1" applyBorder="1" applyAlignment="1" quotePrefix="1">
      <alignment horizontal="center" vertical="center" wrapText="1"/>
    </xf>
    <xf numFmtId="0" fontId="55" fillId="33" borderId="48" xfId="0" applyNumberFormat="1" applyFont="1" applyFill="1" applyBorder="1" applyAlignment="1">
      <alignment horizontal="center" vertical="center" wrapText="1"/>
    </xf>
    <xf numFmtId="0" fontId="55" fillId="33" borderId="48" xfId="0" applyNumberFormat="1" applyFont="1" applyFill="1" applyBorder="1" applyAlignment="1" quotePrefix="1">
      <alignment horizontal="center" vertical="center" wrapText="1"/>
    </xf>
    <xf numFmtId="0" fontId="55" fillId="33" borderId="49" xfId="0" applyNumberFormat="1" applyFont="1" applyFill="1" applyBorder="1" applyAlignment="1">
      <alignment horizontal="center" vertical="center" wrapText="1"/>
    </xf>
    <xf numFmtId="0" fontId="55" fillId="33" borderId="46" xfId="0" applyNumberFormat="1" applyFont="1" applyFill="1" applyBorder="1" applyAlignment="1">
      <alignment horizontal="center" vertical="center" wrapText="1"/>
    </xf>
    <xf numFmtId="0" fontId="55" fillId="33" borderId="48" xfId="0" applyFont="1" applyFill="1" applyBorder="1" applyAlignment="1">
      <alignment horizontal="center" vertical="center" wrapText="1"/>
    </xf>
    <xf numFmtId="49" fontId="55" fillId="33" borderId="48" xfId="0" applyNumberFormat="1" applyFont="1" applyFill="1" applyBorder="1" applyAlignment="1">
      <alignment horizontal="center" vertical="center" wrapText="1"/>
    </xf>
    <xf numFmtId="0" fontId="55" fillId="33" borderId="47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1" xfId="0" applyBorder="1" applyAlignment="1">
      <alignment/>
    </xf>
    <xf numFmtId="0" fontId="55" fillId="33" borderId="26" xfId="0" applyNumberFormat="1" applyFont="1" applyFill="1" applyBorder="1" applyAlignment="1" quotePrefix="1">
      <alignment horizontal="center" vertical="center" wrapText="1"/>
    </xf>
    <xf numFmtId="0" fontId="55" fillId="33" borderId="19" xfId="0" applyNumberFormat="1" applyFont="1" applyFill="1" applyBorder="1" applyAlignment="1">
      <alignment horizontal="center" vertical="center" wrapText="1"/>
    </xf>
    <xf numFmtId="0" fontId="55" fillId="33" borderId="19" xfId="0" applyNumberFormat="1" applyFont="1" applyFill="1" applyBorder="1" applyAlignment="1" quotePrefix="1">
      <alignment horizontal="center" vertical="center" wrapText="1"/>
    </xf>
    <xf numFmtId="0" fontId="55" fillId="33" borderId="52" xfId="0" applyNumberFormat="1" applyFont="1" applyFill="1" applyBorder="1" applyAlignment="1">
      <alignment horizontal="center" vertical="center" wrapText="1"/>
    </xf>
    <xf numFmtId="0" fontId="55" fillId="33" borderId="27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181" fontId="8" fillId="11" borderId="11" xfId="0" applyNumberFormat="1" applyFont="1" applyFill="1" applyBorder="1" applyAlignment="1">
      <alignment horizontal="center"/>
    </xf>
    <xf numFmtId="0" fontId="8" fillId="17" borderId="12" xfId="0" applyNumberFormat="1" applyFont="1" applyFill="1" applyBorder="1" applyAlignment="1" applyProtection="1">
      <alignment horizontal="center"/>
      <protection/>
    </xf>
    <xf numFmtId="0" fontId="4" fillId="15" borderId="53" xfId="0" applyFont="1" applyFill="1" applyBorder="1" applyAlignment="1">
      <alignment horizontal="center" vertical="center"/>
    </xf>
    <xf numFmtId="0" fontId="4" fillId="15" borderId="54" xfId="0" applyFont="1" applyFill="1" applyBorder="1" applyAlignment="1">
      <alignment horizontal="center" vertical="center"/>
    </xf>
    <xf numFmtId="0" fontId="3" fillId="15" borderId="54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3" borderId="59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4" fillId="3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9" fillId="0" borderId="54" xfId="0" applyFont="1" applyBorder="1" applyAlignment="1">
      <alignment/>
    </xf>
    <xf numFmtId="0" fontId="9" fillId="0" borderId="65" xfId="0" applyFont="1" applyBorder="1" applyAlignment="1">
      <alignment/>
    </xf>
    <xf numFmtId="0" fontId="4" fillId="36" borderId="6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7" xfId="0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9" fillId="37" borderId="53" xfId="0" applyFont="1" applyFill="1" applyBorder="1" applyAlignment="1">
      <alignment horizontal="center" vertical="center"/>
    </xf>
    <xf numFmtId="0" fontId="59" fillId="37" borderId="54" xfId="0" applyFont="1" applyFill="1" applyBorder="1" applyAlignment="1">
      <alignment horizontal="center" vertical="center"/>
    </xf>
    <xf numFmtId="0" fontId="59" fillId="37" borderId="65" xfId="0" applyFont="1" applyFill="1" applyBorder="1" applyAlignment="1">
      <alignment horizontal="center" vertical="center"/>
    </xf>
    <xf numFmtId="0" fontId="4" fillId="15" borderId="65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/>
    </xf>
    <xf numFmtId="0" fontId="4" fillId="36" borderId="56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49" fontId="7" fillId="38" borderId="14" xfId="0" applyNumberFormat="1" applyFont="1" applyFill="1" applyBorder="1" applyAlignment="1" applyProtection="1">
      <alignment horizontal="center" wrapText="1"/>
      <protection locked="0"/>
    </xf>
    <xf numFmtId="2" fontId="7" fillId="38" borderId="16" xfId="0" applyNumberFormat="1" applyFont="1" applyFill="1" applyBorder="1" applyAlignment="1" applyProtection="1">
      <alignment horizontal="center"/>
      <protection locked="0"/>
    </xf>
    <xf numFmtId="1" fontId="7" fillId="38" borderId="13" xfId="0" applyNumberFormat="1" applyFont="1" applyFill="1" applyBorder="1" applyAlignment="1" applyProtection="1">
      <alignment horizontal="center"/>
      <protection locked="0"/>
    </xf>
    <xf numFmtId="0" fontId="7" fillId="38" borderId="14" xfId="0" applyFont="1" applyFill="1" applyBorder="1" applyAlignment="1" applyProtection="1">
      <alignment horizontal="center"/>
      <protection locked="0"/>
    </xf>
    <xf numFmtId="0" fontId="7" fillId="38" borderId="16" xfId="0" applyNumberFormat="1" applyFont="1" applyFill="1" applyBorder="1" applyAlignment="1">
      <alignment horizontal="center"/>
    </xf>
    <xf numFmtId="0" fontId="7" fillId="38" borderId="16" xfId="0" applyNumberFormat="1" applyFont="1" applyFill="1" applyBorder="1" applyAlignment="1" applyProtection="1">
      <alignment horizontal="center"/>
      <protection locked="0"/>
    </xf>
    <xf numFmtId="1" fontId="7" fillId="38" borderId="41" xfId="0" applyNumberFormat="1" applyFont="1" applyFill="1" applyBorder="1" applyAlignment="1" applyProtection="1">
      <alignment horizontal="center"/>
      <protection locked="0"/>
    </xf>
    <xf numFmtId="1" fontId="7" fillId="38" borderId="14" xfId="0" applyNumberFormat="1" applyFont="1" applyFill="1" applyBorder="1" applyAlignment="1" applyProtection="1">
      <alignment horizontal="center"/>
      <protection locked="0"/>
    </xf>
    <xf numFmtId="0" fontId="7" fillId="38" borderId="16" xfId="0" applyNumberFormat="1" applyFont="1" applyFill="1" applyBorder="1" applyAlignment="1" applyProtection="1">
      <alignment horizontal="center" wrapText="1"/>
      <protection locked="0"/>
    </xf>
    <xf numFmtId="0" fontId="7" fillId="38" borderId="13" xfId="0" applyNumberFormat="1" applyFont="1" applyFill="1" applyBorder="1" applyAlignment="1" applyProtection="1">
      <alignment horizontal="center" wrapText="1"/>
      <protection locked="0"/>
    </xf>
    <xf numFmtId="1" fontId="7" fillId="38" borderId="66" xfId="0" applyNumberFormat="1" applyFont="1" applyFill="1" applyBorder="1" applyAlignment="1" applyProtection="1">
      <alignment horizontal="center"/>
      <protection locked="0"/>
    </xf>
    <xf numFmtId="0" fontId="7" fillId="38" borderId="17" xfId="0" applyNumberFormat="1" applyFont="1" applyFill="1" applyBorder="1" applyAlignment="1" applyProtection="1">
      <alignment horizontal="center" wrapText="1"/>
      <protection locked="0"/>
    </xf>
    <xf numFmtId="0" fontId="7" fillId="38" borderId="29" xfId="0" applyNumberFormat="1" applyFont="1" applyFill="1" applyBorder="1" applyAlignment="1" applyProtection="1">
      <alignment horizontal="center" wrapText="1"/>
      <protection locked="0"/>
    </xf>
    <xf numFmtId="49" fontId="7" fillId="38" borderId="15" xfId="0" applyNumberFormat="1" applyFont="1" applyFill="1" applyBorder="1" applyAlignment="1" applyProtection="1">
      <alignment horizontal="center" wrapText="1"/>
      <protection locked="0"/>
    </xf>
    <xf numFmtId="2" fontId="7" fillId="38" borderId="11" xfId="0" applyNumberFormat="1" applyFont="1" applyFill="1" applyBorder="1" applyAlignment="1" applyProtection="1">
      <alignment horizontal="center"/>
      <protection locked="0"/>
    </xf>
    <xf numFmtId="1" fontId="7" fillId="38" borderId="12" xfId="0" applyNumberFormat="1" applyFont="1" applyFill="1" applyBorder="1" applyAlignment="1" applyProtection="1">
      <alignment horizontal="center"/>
      <protection locked="0"/>
    </xf>
    <xf numFmtId="0" fontId="7" fillId="38" borderId="15" xfId="0" applyFont="1" applyFill="1" applyBorder="1" applyAlignment="1" applyProtection="1">
      <alignment horizontal="center"/>
      <protection locked="0"/>
    </xf>
    <xf numFmtId="0" fontId="7" fillId="38" borderId="11" xfId="0" applyNumberFormat="1" applyFont="1" applyFill="1" applyBorder="1" applyAlignment="1">
      <alignment horizontal="center"/>
    </xf>
    <xf numFmtId="0" fontId="7" fillId="38" borderId="11" xfId="0" applyNumberFormat="1" applyFont="1" applyFill="1" applyBorder="1" applyAlignment="1" applyProtection="1">
      <alignment horizontal="center"/>
      <protection locked="0"/>
    </xf>
    <xf numFmtId="1" fontId="7" fillId="38" borderId="68" xfId="0" applyNumberFormat="1" applyFont="1" applyFill="1" applyBorder="1" applyAlignment="1" applyProtection="1">
      <alignment horizontal="center"/>
      <protection locked="0"/>
    </xf>
    <xf numFmtId="1" fontId="7" fillId="38" borderId="15" xfId="0" applyNumberFormat="1" applyFont="1" applyFill="1" applyBorder="1" applyAlignment="1" applyProtection="1">
      <alignment horizontal="center"/>
      <protection locked="0"/>
    </xf>
    <xf numFmtId="0" fontId="7" fillId="38" borderId="11" xfId="0" applyNumberFormat="1" applyFont="1" applyFill="1" applyBorder="1" applyAlignment="1" applyProtection="1">
      <alignment horizontal="center" wrapText="1"/>
      <protection locked="0"/>
    </xf>
    <xf numFmtId="0" fontId="7" fillId="38" borderId="12" xfId="0" applyNumberFormat="1" applyFont="1" applyFill="1" applyBorder="1" applyAlignment="1" applyProtection="1">
      <alignment horizontal="center" wrapText="1"/>
      <protection locked="0"/>
    </xf>
    <xf numFmtId="2" fontId="4" fillId="6" borderId="53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uperthussey.com/wp-content/blogs.dir/3/files/2016/04/DB-MF-Day1.png" TargetMode="External" /><Relationship Id="rId3" Type="http://schemas.openxmlformats.org/officeDocument/2006/relationships/hyperlink" Target="http://ruperthussey.com/wp-content/blogs.dir/3/files/2016/04/DB-MF-Day1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219075</xdr:colOff>
      <xdr:row>2</xdr:row>
      <xdr:rowOff>314325</xdr:rowOff>
    </xdr:from>
    <xdr:to>
      <xdr:col>19</xdr:col>
      <xdr:colOff>361950</xdr:colOff>
      <xdr:row>4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42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1" name="List332" displayName="" ref="C3:R20" comment="" totalsRowShown="0">
  <tableColumns count="16">
    <tableColumn id="1" name="Date"/>
    <tableColumn id="2" name="WeekDay"/>
    <tableColumn id="3" name="Cardio (T,E,R)"/>
    <tableColumn id="4" name="Distance (Miles)"/>
    <tableColumn id="6" name="Cardio Time (Mins)"/>
    <tableColumn id="8" name="Push Ups"/>
    <tableColumn id="22" name="Mountain Climbers"/>
    <tableColumn id="9" name="Sit Ups"/>
    <tableColumn id="11" name="Flutter Kicks"/>
    <tableColumn id="21" name="Leg Lifts"/>
    <tableColumn id="14" name="Squats/ B.Builder"/>
    <tableColumn id="15" name="Jumping Jacks"/>
    <tableColumn id="16" name="Plank/ Bridge"/>
    <tableColumn id="17" name="Total Time (Mins)"/>
    <tableColumn id="18" name="Calories Burned"/>
    <tableColumn id="19" name="Weigh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List3" displayName="" ref="C3:R29" comment="" totalsRowShown="0">
  <tableColumns count="16">
    <tableColumn id="1" name="Date"/>
    <tableColumn id="2" name="WeekDay"/>
    <tableColumn id="3" name="Cardio (T,E,R)"/>
    <tableColumn id="4" name="Distance (Miles)"/>
    <tableColumn id="6" name="Cardio Time (Mins)"/>
    <tableColumn id="8" name="Push Ups"/>
    <tableColumn id="9" name="Sit Ups"/>
    <tableColumn id="11" name="Flutter Kicks"/>
    <tableColumn id="12" name="Mountain Climbers"/>
    <tableColumn id="13" name="Squats / B. Builders"/>
    <tableColumn id="14" name="Jumping Jacks"/>
    <tableColumn id="15" name="Leg Lifts"/>
    <tableColumn id="16" name="Plank/ Bridge"/>
    <tableColumn id="17" name="Total Time (Mins)"/>
    <tableColumn id="18" name="Weight"/>
    <tableColumn id="19" name="Calories Burned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0" name="List331" displayName="" ref="C31:R35" comment="" totalsRowShown="0">
  <tableColumns count="16">
    <tableColumn id="1" name="Date"/>
    <tableColumn id="2" name="WeekDay"/>
    <tableColumn id="3" name="Cardio (T,E,R)"/>
    <tableColumn id="4" name="Distance (Miles)"/>
    <tableColumn id="6" name="Cardio Time (Mins)"/>
    <tableColumn id="8" name="Push Ups"/>
    <tableColumn id="9" name="Sit Ups"/>
    <tableColumn id="11" name="Flutter Kicks"/>
    <tableColumn id="12" name="Mountain Climbers"/>
    <tableColumn id="13" name="Squats / B. Builders"/>
    <tableColumn id="14" name="Jumping Jacks"/>
    <tableColumn id="15" name="Leg Lifts"/>
    <tableColumn id="16" name="Plank/ Bridge"/>
    <tableColumn id="17" name="Total Time (Mins)"/>
    <tableColumn id="18" name="Weight"/>
    <tableColumn id="19" name="Calories Burne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5"/>
  <sheetViews>
    <sheetView tabSelected="1" zoomScale="141" zoomScaleNormal="141" zoomScalePageLayoutView="0" workbookViewId="0" topLeftCell="A12">
      <selection activeCell="V47" sqref="V47"/>
    </sheetView>
  </sheetViews>
  <sheetFormatPr defaultColWidth="7.8515625" defaultRowHeight="12.75"/>
  <cols>
    <col min="1" max="1" width="2.28125" style="1" customWidth="1"/>
    <col min="2" max="2" width="4.8515625" style="1" customWidth="1"/>
    <col min="3" max="3" width="5.421875" style="1" customWidth="1"/>
    <col min="4" max="4" width="6.421875" style="7" customWidth="1"/>
    <col min="5" max="5" width="8.140625" style="1" customWidth="1"/>
    <col min="6" max="6" width="8.00390625" style="1" customWidth="1"/>
    <col min="7" max="7" width="8.7109375" style="1" customWidth="1"/>
    <col min="8" max="8" width="8.00390625" style="1" customWidth="1"/>
    <col min="9" max="9" width="8.140625" style="1" customWidth="1"/>
    <col min="10" max="10" width="5.140625" style="1" customWidth="1"/>
    <col min="11" max="11" width="6.8515625" style="1" customWidth="1"/>
    <col min="12" max="12" width="7.28125" style="1" customWidth="1"/>
    <col min="13" max="14" width="7.421875" style="1" customWidth="1"/>
    <col min="15" max="15" width="6.140625" style="1" customWidth="1"/>
    <col min="16" max="16" width="8.7109375" style="0" customWidth="1"/>
    <col min="17" max="17" width="8.28125" style="0" customWidth="1"/>
    <col min="18" max="18" width="6.421875" style="0" customWidth="1"/>
    <col min="19" max="19" width="7.140625" style="0" customWidth="1"/>
    <col min="20" max="20" width="8.28125" style="0" customWidth="1"/>
    <col min="21" max="21" width="5.8515625" style="0" customWidth="1"/>
    <col min="22" max="22" width="7.8515625" style="0" customWidth="1"/>
    <col min="23" max="23" width="0.42578125" style="0" customWidth="1"/>
    <col min="24" max="24" width="12.28125" style="0" customWidth="1"/>
    <col min="25" max="25" width="5.8515625" style="1" customWidth="1"/>
    <col min="26" max="26" width="6.28125" style="1" customWidth="1"/>
    <col min="27" max="16384" width="7.8515625" style="1" customWidth="1"/>
  </cols>
  <sheetData>
    <row r="1" ht="3" customHeight="1" thickBot="1"/>
    <row r="2" spans="2:27" s="2" customFormat="1" ht="15" customHeight="1" thickBot="1">
      <c r="B2" s="204" t="s">
        <v>39</v>
      </c>
      <c r="C2" s="205"/>
      <c r="D2" s="206"/>
      <c r="E2" s="207" t="s">
        <v>1</v>
      </c>
      <c r="F2" s="208"/>
      <c r="G2" s="209"/>
      <c r="H2" s="180" t="s">
        <v>22</v>
      </c>
      <c r="I2" s="181"/>
      <c r="J2" s="182"/>
      <c r="K2" s="182"/>
      <c r="L2" s="182"/>
      <c r="M2" s="182"/>
      <c r="N2" s="182"/>
      <c r="O2" s="182"/>
      <c r="P2" s="238" t="s">
        <v>82</v>
      </c>
      <c r="Q2" s="239"/>
      <c r="R2" s="239"/>
      <c r="S2" s="240"/>
      <c r="T2" s="47" t="s">
        <v>13</v>
      </c>
      <c r="U2"/>
      <c r="W2"/>
      <c r="X2"/>
      <c r="AA2" s="4"/>
    </row>
    <row r="3" spans="2:27" s="6" customFormat="1" ht="24.75" customHeight="1" thickBot="1">
      <c r="B3" s="100" t="s">
        <v>35</v>
      </c>
      <c r="C3" s="101" t="s">
        <v>3</v>
      </c>
      <c r="D3" s="102" t="s">
        <v>34</v>
      </c>
      <c r="E3" s="103" t="s">
        <v>2</v>
      </c>
      <c r="F3" s="104" t="s">
        <v>25</v>
      </c>
      <c r="G3" s="105" t="s">
        <v>24</v>
      </c>
      <c r="H3" s="106" t="s">
        <v>15</v>
      </c>
      <c r="I3" s="108" t="s">
        <v>17</v>
      </c>
      <c r="J3" s="107" t="s">
        <v>16</v>
      </c>
      <c r="K3" s="108" t="s">
        <v>21</v>
      </c>
      <c r="L3" s="108" t="s">
        <v>19</v>
      </c>
      <c r="M3" s="108" t="s">
        <v>45</v>
      </c>
      <c r="N3" s="108" t="s">
        <v>18</v>
      </c>
      <c r="O3" s="128" t="s">
        <v>20</v>
      </c>
      <c r="P3" s="106" t="s">
        <v>26</v>
      </c>
      <c r="Q3" s="110" t="s">
        <v>11</v>
      </c>
      <c r="R3" s="80" t="s">
        <v>12</v>
      </c>
      <c r="S3" s="81" t="s">
        <v>44</v>
      </c>
      <c r="T3" s="81" t="s">
        <v>79</v>
      </c>
      <c r="U3"/>
      <c r="V3" s="2"/>
      <c r="W3"/>
      <c r="X3"/>
      <c r="Y3" s="2"/>
      <c r="Z3" s="2"/>
      <c r="AA3" s="4"/>
    </row>
    <row r="4" spans="2:29" ht="11.25">
      <c r="B4" s="90">
        <v>1</v>
      </c>
      <c r="C4" s="91" t="s">
        <v>48</v>
      </c>
      <c r="D4" s="119" t="s">
        <v>9</v>
      </c>
      <c r="E4" s="93" t="s">
        <v>27</v>
      </c>
      <c r="F4" s="94">
        <v>4.52</v>
      </c>
      <c r="G4" s="95">
        <v>110</v>
      </c>
      <c r="H4" s="120">
        <v>90</v>
      </c>
      <c r="I4" s="121">
        <v>30</v>
      </c>
      <c r="J4" s="96">
        <v>90</v>
      </c>
      <c r="K4" s="121">
        <v>30</v>
      </c>
      <c r="L4" s="121">
        <v>90</v>
      </c>
      <c r="M4" s="121">
        <v>90</v>
      </c>
      <c r="N4" s="121">
        <v>30</v>
      </c>
      <c r="O4" s="129">
        <v>240</v>
      </c>
      <c r="P4" s="134">
        <v>110</v>
      </c>
      <c r="Q4" s="98">
        <v>1642</v>
      </c>
      <c r="R4" s="98">
        <v>184.1</v>
      </c>
      <c r="S4" s="99">
        <v>28.8</v>
      </c>
      <c r="T4" s="46" t="s">
        <v>13</v>
      </c>
      <c r="V4" s="2"/>
      <c r="Y4" s="2"/>
      <c r="Z4" s="2"/>
      <c r="AA4" s="4"/>
      <c r="AB4" s="1" t="s">
        <v>23</v>
      </c>
      <c r="AC4" s="1" t="s">
        <v>31</v>
      </c>
    </row>
    <row r="5" spans="2:29" ht="11.25">
      <c r="B5" s="13">
        <v>2</v>
      </c>
      <c r="C5" s="15" t="s">
        <v>49</v>
      </c>
      <c r="D5" s="83" t="s">
        <v>10</v>
      </c>
      <c r="E5" s="39" t="s">
        <v>23</v>
      </c>
      <c r="F5" s="41" t="s">
        <v>13</v>
      </c>
      <c r="G5" s="42" t="s">
        <v>13</v>
      </c>
      <c r="H5" s="43" t="s">
        <v>13</v>
      </c>
      <c r="I5" s="58" t="s">
        <v>13</v>
      </c>
      <c r="J5" s="44" t="s">
        <v>13</v>
      </c>
      <c r="K5" s="58" t="s">
        <v>13</v>
      </c>
      <c r="L5" s="58" t="s">
        <v>13</v>
      </c>
      <c r="M5" s="58" t="s">
        <v>13</v>
      </c>
      <c r="N5" s="58" t="s">
        <v>13</v>
      </c>
      <c r="O5" s="130" t="s">
        <v>13</v>
      </c>
      <c r="P5" s="131" t="s">
        <v>13</v>
      </c>
      <c r="Q5" s="45" t="s">
        <v>13</v>
      </c>
      <c r="R5" s="45" t="s">
        <v>13</v>
      </c>
      <c r="S5" s="46" t="s">
        <v>13</v>
      </c>
      <c r="T5" s="46" t="s">
        <v>13</v>
      </c>
      <c r="V5" s="2"/>
      <c r="Y5" s="2"/>
      <c r="Z5" s="2"/>
      <c r="AA5" s="4"/>
      <c r="AB5" s="1" t="s">
        <v>14</v>
      </c>
      <c r="AC5" s="1" t="s">
        <v>10</v>
      </c>
    </row>
    <row r="6" spans="2:29" ht="12.75">
      <c r="B6" s="13">
        <v>3</v>
      </c>
      <c r="C6" s="15" t="s">
        <v>50</v>
      </c>
      <c r="D6" s="83" t="s">
        <v>4</v>
      </c>
      <c r="E6" s="215" t="s">
        <v>23</v>
      </c>
      <c r="F6" s="216" t="s">
        <v>13</v>
      </c>
      <c r="G6" s="217" t="s">
        <v>13</v>
      </c>
      <c r="H6" s="218" t="s">
        <v>13</v>
      </c>
      <c r="I6" s="219" t="s">
        <v>13</v>
      </c>
      <c r="J6" s="220" t="s">
        <v>13</v>
      </c>
      <c r="K6" s="219" t="s">
        <v>13</v>
      </c>
      <c r="L6" s="219" t="s">
        <v>13</v>
      </c>
      <c r="M6" s="219" t="s">
        <v>13</v>
      </c>
      <c r="N6" s="219" t="s">
        <v>13</v>
      </c>
      <c r="O6" s="221" t="s">
        <v>13</v>
      </c>
      <c r="P6" s="222" t="s">
        <v>13</v>
      </c>
      <c r="Q6" s="223" t="s">
        <v>13</v>
      </c>
      <c r="R6" s="223" t="s">
        <v>13</v>
      </c>
      <c r="S6" s="224" t="s">
        <v>13</v>
      </c>
      <c r="T6" s="224" t="s">
        <v>13</v>
      </c>
      <c r="V6" s="2"/>
      <c r="Y6" s="2"/>
      <c r="Z6" s="2"/>
      <c r="AA6" s="4"/>
      <c r="AB6" s="1" t="s">
        <v>80</v>
      </c>
      <c r="AC6" s="1" t="s">
        <v>4</v>
      </c>
    </row>
    <row r="7" spans="2:29" ht="12.75">
      <c r="B7" s="13">
        <v>4</v>
      </c>
      <c r="C7" s="15" t="s">
        <v>51</v>
      </c>
      <c r="D7" s="83" t="s">
        <v>5</v>
      </c>
      <c r="E7" s="215" t="s">
        <v>23</v>
      </c>
      <c r="F7" s="216" t="s">
        <v>13</v>
      </c>
      <c r="G7" s="217" t="s">
        <v>13</v>
      </c>
      <c r="H7" s="218" t="s">
        <v>13</v>
      </c>
      <c r="I7" s="219" t="s">
        <v>13</v>
      </c>
      <c r="J7" s="220" t="s">
        <v>13</v>
      </c>
      <c r="K7" s="219" t="s">
        <v>13</v>
      </c>
      <c r="L7" s="219" t="s">
        <v>13</v>
      </c>
      <c r="M7" s="219" t="s">
        <v>13</v>
      </c>
      <c r="N7" s="219" t="s">
        <v>13</v>
      </c>
      <c r="O7" s="221" t="s">
        <v>13</v>
      </c>
      <c r="P7" s="222" t="s">
        <v>13</v>
      </c>
      <c r="Q7" s="223" t="s">
        <v>13</v>
      </c>
      <c r="R7" s="223" t="s">
        <v>13</v>
      </c>
      <c r="S7" s="224" t="s">
        <v>13</v>
      </c>
      <c r="T7" s="224" t="s">
        <v>13</v>
      </c>
      <c r="V7" s="2"/>
      <c r="Y7" s="2"/>
      <c r="Z7" s="2"/>
      <c r="AA7" s="4"/>
      <c r="AB7" s="1" t="s">
        <v>28</v>
      </c>
      <c r="AC7" s="1" t="s">
        <v>5</v>
      </c>
    </row>
    <row r="8" spans="2:29" s="84" customFormat="1" ht="12.75">
      <c r="B8" s="111" t="s">
        <v>41</v>
      </c>
      <c r="C8" s="15" t="s">
        <v>52</v>
      </c>
      <c r="D8" s="83" t="s">
        <v>6</v>
      </c>
      <c r="E8" s="37" t="s">
        <v>36</v>
      </c>
      <c r="F8" s="27" t="s">
        <v>36</v>
      </c>
      <c r="G8" s="38" t="s">
        <v>36</v>
      </c>
      <c r="H8" s="28" t="s">
        <v>36</v>
      </c>
      <c r="I8" s="29" t="s">
        <v>36</v>
      </c>
      <c r="J8" s="29" t="s">
        <v>36</v>
      </c>
      <c r="K8" s="29" t="s">
        <v>36</v>
      </c>
      <c r="L8" s="29" t="s">
        <v>36</v>
      </c>
      <c r="M8" s="29" t="s">
        <v>36</v>
      </c>
      <c r="N8" s="29" t="s">
        <v>36</v>
      </c>
      <c r="O8" s="126" t="s">
        <v>36</v>
      </c>
      <c r="P8" s="132" t="s">
        <v>36</v>
      </c>
      <c r="Q8" s="29" t="s">
        <v>36</v>
      </c>
      <c r="R8" s="29" t="s">
        <v>36</v>
      </c>
      <c r="S8" s="30" t="s">
        <v>36</v>
      </c>
      <c r="T8" s="30" t="s">
        <v>36</v>
      </c>
      <c r="U8"/>
      <c r="V8" s="2"/>
      <c r="W8"/>
      <c r="X8"/>
      <c r="Y8" s="2"/>
      <c r="Z8" s="2"/>
      <c r="AA8" s="4"/>
      <c r="AB8" s="84" t="s">
        <v>38</v>
      </c>
      <c r="AC8" s="84" t="s">
        <v>6</v>
      </c>
    </row>
    <row r="9" spans="2:29" ht="12.75">
      <c r="B9" s="13">
        <v>5</v>
      </c>
      <c r="C9" s="15" t="s">
        <v>53</v>
      </c>
      <c r="D9" s="83" t="s">
        <v>7</v>
      </c>
      <c r="E9" s="215" t="s">
        <v>23</v>
      </c>
      <c r="F9" s="216" t="s">
        <v>13</v>
      </c>
      <c r="G9" s="217" t="s">
        <v>13</v>
      </c>
      <c r="H9" s="218" t="s">
        <v>13</v>
      </c>
      <c r="I9" s="219" t="s">
        <v>13</v>
      </c>
      <c r="J9" s="220" t="s">
        <v>13</v>
      </c>
      <c r="K9" s="219" t="s">
        <v>13</v>
      </c>
      <c r="L9" s="219" t="s">
        <v>13</v>
      </c>
      <c r="M9" s="219" t="s">
        <v>13</v>
      </c>
      <c r="N9" s="219" t="s">
        <v>13</v>
      </c>
      <c r="O9" s="221" t="s">
        <v>13</v>
      </c>
      <c r="P9" s="222" t="s">
        <v>13</v>
      </c>
      <c r="Q9" s="223" t="s">
        <v>13</v>
      </c>
      <c r="R9" s="223" t="s">
        <v>13</v>
      </c>
      <c r="S9" s="224" t="s">
        <v>13</v>
      </c>
      <c r="T9" s="224" t="s">
        <v>13</v>
      </c>
      <c r="V9" s="2"/>
      <c r="Y9" s="2"/>
      <c r="Z9" s="2"/>
      <c r="AA9" s="4"/>
      <c r="AB9" s="1" t="s">
        <v>13</v>
      </c>
      <c r="AC9" s="1" t="s">
        <v>7</v>
      </c>
    </row>
    <row r="10" spans="2:29" ht="12.75">
      <c r="B10" s="13">
        <v>6</v>
      </c>
      <c r="C10" s="15" t="s">
        <v>54</v>
      </c>
      <c r="D10" s="83" t="s">
        <v>8</v>
      </c>
      <c r="E10" s="215" t="s">
        <v>23</v>
      </c>
      <c r="F10" s="216" t="s">
        <v>13</v>
      </c>
      <c r="G10" s="217" t="s">
        <v>13</v>
      </c>
      <c r="H10" s="218" t="s">
        <v>13</v>
      </c>
      <c r="I10" s="219" t="s">
        <v>13</v>
      </c>
      <c r="J10" s="220" t="s">
        <v>13</v>
      </c>
      <c r="K10" s="219" t="s">
        <v>13</v>
      </c>
      <c r="L10" s="219" t="s">
        <v>13</v>
      </c>
      <c r="M10" s="219" t="s">
        <v>13</v>
      </c>
      <c r="N10" s="219" t="s">
        <v>13</v>
      </c>
      <c r="O10" s="221" t="s">
        <v>13</v>
      </c>
      <c r="P10" s="222" t="s">
        <v>13</v>
      </c>
      <c r="Q10" s="223" t="s">
        <v>13</v>
      </c>
      <c r="R10" s="223" t="s">
        <v>13</v>
      </c>
      <c r="S10" s="224" t="s">
        <v>13</v>
      </c>
      <c r="T10" s="224" t="s">
        <v>13</v>
      </c>
      <c r="V10" s="2"/>
      <c r="Y10" s="2"/>
      <c r="Z10" s="2"/>
      <c r="AA10" s="4"/>
      <c r="AB10" s="1" t="s">
        <v>29</v>
      </c>
      <c r="AC10" s="1" t="s">
        <v>8</v>
      </c>
    </row>
    <row r="11" spans="2:29" ht="12.75">
      <c r="B11" s="13">
        <v>7</v>
      </c>
      <c r="C11" s="15" t="s">
        <v>55</v>
      </c>
      <c r="D11" s="83" t="s">
        <v>9</v>
      </c>
      <c r="E11" s="215" t="s">
        <v>23</v>
      </c>
      <c r="F11" s="216" t="s">
        <v>13</v>
      </c>
      <c r="G11" s="217" t="s">
        <v>13</v>
      </c>
      <c r="H11" s="218" t="s">
        <v>13</v>
      </c>
      <c r="I11" s="219" t="s">
        <v>13</v>
      </c>
      <c r="J11" s="220" t="s">
        <v>13</v>
      </c>
      <c r="K11" s="219" t="s">
        <v>13</v>
      </c>
      <c r="L11" s="219" t="s">
        <v>13</v>
      </c>
      <c r="M11" s="219" t="s">
        <v>13</v>
      </c>
      <c r="N11" s="219" t="s">
        <v>13</v>
      </c>
      <c r="O11" s="221" t="s">
        <v>13</v>
      </c>
      <c r="P11" s="222" t="s">
        <v>13</v>
      </c>
      <c r="Q11" s="223" t="s">
        <v>13</v>
      </c>
      <c r="R11" s="223" t="s">
        <v>13</v>
      </c>
      <c r="S11" s="224" t="s">
        <v>13</v>
      </c>
      <c r="T11" s="224" t="s">
        <v>13</v>
      </c>
      <c r="V11" s="2"/>
      <c r="Y11" s="2"/>
      <c r="Z11" s="2"/>
      <c r="AA11" s="4"/>
      <c r="AC11" s="1" t="s">
        <v>9</v>
      </c>
    </row>
    <row r="12" spans="2:27" ht="12.75">
      <c r="B12" s="13">
        <v>8</v>
      </c>
      <c r="C12" s="15" t="s">
        <v>56</v>
      </c>
      <c r="D12" s="83" t="s">
        <v>10</v>
      </c>
      <c r="E12" s="215" t="s">
        <v>23</v>
      </c>
      <c r="F12" s="216" t="s">
        <v>13</v>
      </c>
      <c r="G12" s="217" t="s">
        <v>13</v>
      </c>
      <c r="H12" s="218" t="s">
        <v>13</v>
      </c>
      <c r="I12" s="219" t="s">
        <v>13</v>
      </c>
      <c r="J12" s="220" t="s">
        <v>13</v>
      </c>
      <c r="K12" s="219" t="s">
        <v>13</v>
      </c>
      <c r="L12" s="219" t="s">
        <v>13</v>
      </c>
      <c r="M12" s="219" t="s">
        <v>13</v>
      </c>
      <c r="N12" s="219" t="s">
        <v>13</v>
      </c>
      <c r="O12" s="221" t="s">
        <v>13</v>
      </c>
      <c r="P12" s="222" t="s">
        <v>13</v>
      </c>
      <c r="Q12" s="223" t="s">
        <v>13</v>
      </c>
      <c r="R12" s="223" t="s">
        <v>13</v>
      </c>
      <c r="S12" s="224" t="s">
        <v>13</v>
      </c>
      <c r="T12" s="224" t="s">
        <v>13</v>
      </c>
      <c r="V12" s="2"/>
      <c r="Y12" s="2"/>
      <c r="Z12" s="2"/>
      <c r="AA12" s="4"/>
    </row>
    <row r="13" spans="2:29" s="84" customFormat="1" ht="12.75">
      <c r="B13" s="111" t="s">
        <v>41</v>
      </c>
      <c r="C13" s="15" t="s">
        <v>57</v>
      </c>
      <c r="D13" s="83" t="s">
        <v>4</v>
      </c>
      <c r="E13" s="37" t="s">
        <v>36</v>
      </c>
      <c r="F13" s="27" t="s">
        <v>36</v>
      </c>
      <c r="G13" s="38" t="s">
        <v>36</v>
      </c>
      <c r="H13" s="28" t="s">
        <v>36</v>
      </c>
      <c r="I13" s="29" t="s">
        <v>36</v>
      </c>
      <c r="J13" s="29" t="s">
        <v>36</v>
      </c>
      <c r="K13" s="29" t="s">
        <v>36</v>
      </c>
      <c r="L13" s="29" t="s">
        <v>36</v>
      </c>
      <c r="M13" s="29" t="s">
        <v>36</v>
      </c>
      <c r="N13" s="29" t="s">
        <v>36</v>
      </c>
      <c r="O13" s="126" t="s">
        <v>36</v>
      </c>
      <c r="P13" s="132" t="s">
        <v>36</v>
      </c>
      <c r="Q13" s="29" t="s">
        <v>36</v>
      </c>
      <c r="R13" s="29" t="s">
        <v>36</v>
      </c>
      <c r="S13" s="30" t="s">
        <v>36</v>
      </c>
      <c r="T13" s="30" t="s">
        <v>36</v>
      </c>
      <c r="U13"/>
      <c r="V13" s="2"/>
      <c r="W13"/>
      <c r="X13"/>
      <c r="Y13" s="2"/>
      <c r="Z13" s="2"/>
      <c r="AA13" s="4"/>
      <c r="AC13" s="84" t="s">
        <v>6</v>
      </c>
    </row>
    <row r="14" spans="2:27" ht="12.75">
      <c r="B14" s="13">
        <v>9</v>
      </c>
      <c r="C14" s="15" t="s">
        <v>58</v>
      </c>
      <c r="D14" s="83" t="s">
        <v>5</v>
      </c>
      <c r="E14" s="215" t="s">
        <v>23</v>
      </c>
      <c r="F14" s="216" t="s">
        <v>13</v>
      </c>
      <c r="G14" s="217" t="s">
        <v>13</v>
      </c>
      <c r="H14" s="218" t="s">
        <v>13</v>
      </c>
      <c r="I14" s="219" t="s">
        <v>13</v>
      </c>
      <c r="J14" s="220" t="s">
        <v>13</v>
      </c>
      <c r="K14" s="219" t="s">
        <v>13</v>
      </c>
      <c r="L14" s="219" t="s">
        <v>13</v>
      </c>
      <c r="M14" s="219" t="s">
        <v>13</v>
      </c>
      <c r="N14" s="219" t="s">
        <v>13</v>
      </c>
      <c r="O14" s="221" t="s">
        <v>13</v>
      </c>
      <c r="P14" s="222" t="s">
        <v>13</v>
      </c>
      <c r="Q14" s="223" t="s">
        <v>13</v>
      </c>
      <c r="R14" s="223" t="s">
        <v>13</v>
      </c>
      <c r="S14" s="224" t="s">
        <v>13</v>
      </c>
      <c r="T14" s="224" t="s">
        <v>13</v>
      </c>
      <c r="V14" s="2"/>
      <c r="Y14" s="2"/>
      <c r="Z14" s="2"/>
      <c r="AA14" s="4"/>
    </row>
    <row r="15" spans="2:27" ht="12.75">
      <c r="B15" s="13">
        <v>10</v>
      </c>
      <c r="C15" s="15" t="s">
        <v>59</v>
      </c>
      <c r="D15" s="83" t="s">
        <v>6</v>
      </c>
      <c r="E15" s="215" t="s">
        <v>23</v>
      </c>
      <c r="F15" s="216" t="s">
        <v>13</v>
      </c>
      <c r="G15" s="217" t="s">
        <v>13</v>
      </c>
      <c r="H15" s="218" t="s">
        <v>13</v>
      </c>
      <c r="I15" s="219" t="s">
        <v>13</v>
      </c>
      <c r="J15" s="220" t="s">
        <v>13</v>
      </c>
      <c r="K15" s="219" t="s">
        <v>13</v>
      </c>
      <c r="L15" s="219" t="s">
        <v>13</v>
      </c>
      <c r="M15" s="219" t="s">
        <v>13</v>
      </c>
      <c r="N15" s="219" t="s">
        <v>13</v>
      </c>
      <c r="O15" s="221" t="s">
        <v>13</v>
      </c>
      <c r="P15" s="222" t="s">
        <v>13</v>
      </c>
      <c r="Q15" s="223" t="s">
        <v>13</v>
      </c>
      <c r="R15" s="223" t="s">
        <v>13</v>
      </c>
      <c r="S15" s="224" t="s">
        <v>13</v>
      </c>
      <c r="T15" s="224" t="s">
        <v>13</v>
      </c>
      <c r="V15" s="2"/>
      <c r="Y15" s="2"/>
      <c r="Z15" s="2"/>
      <c r="AA15" s="4"/>
    </row>
    <row r="16" spans="2:27" ht="12.75">
      <c r="B16" s="13">
        <v>11</v>
      </c>
      <c r="C16" s="15" t="s">
        <v>60</v>
      </c>
      <c r="D16" s="83" t="s">
        <v>7</v>
      </c>
      <c r="E16" s="215" t="s">
        <v>23</v>
      </c>
      <c r="F16" s="216" t="s">
        <v>13</v>
      </c>
      <c r="G16" s="217" t="s">
        <v>13</v>
      </c>
      <c r="H16" s="218" t="s">
        <v>13</v>
      </c>
      <c r="I16" s="219" t="s">
        <v>13</v>
      </c>
      <c r="J16" s="220" t="s">
        <v>13</v>
      </c>
      <c r="K16" s="219" t="s">
        <v>13</v>
      </c>
      <c r="L16" s="219" t="s">
        <v>13</v>
      </c>
      <c r="M16" s="219" t="s">
        <v>13</v>
      </c>
      <c r="N16" s="219" t="s">
        <v>13</v>
      </c>
      <c r="O16" s="221" t="s">
        <v>13</v>
      </c>
      <c r="P16" s="222" t="s">
        <v>13</v>
      </c>
      <c r="Q16" s="223" t="s">
        <v>13</v>
      </c>
      <c r="R16" s="223" t="s">
        <v>13</v>
      </c>
      <c r="S16" s="224" t="s">
        <v>13</v>
      </c>
      <c r="T16" s="224" t="s">
        <v>13</v>
      </c>
      <c r="V16" s="2"/>
      <c r="Y16" s="2"/>
      <c r="Z16" s="2"/>
      <c r="AA16" s="4"/>
    </row>
    <row r="17" spans="2:27" ht="12.75">
      <c r="B17" s="13">
        <v>12</v>
      </c>
      <c r="C17" s="15" t="s">
        <v>61</v>
      </c>
      <c r="D17" s="83" t="s">
        <v>8</v>
      </c>
      <c r="E17" s="215" t="s">
        <v>23</v>
      </c>
      <c r="F17" s="216" t="s">
        <v>13</v>
      </c>
      <c r="G17" s="217" t="s">
        <v>13</v>
      </c>
      <c r="H17" s="218" t="s">
        <v>13</v>
      </c>
      <c r="I17" s="219" t="s">
        <v>13</v>
      </c>
      <c r="J17" s="220" t="s">
        <v>13</v>
      </c>
      <c r="K17" s="219" t="s">
        <v>13</v>
      </c>
      <c r="L17" s="219" t="s">
        <v>13</v>
      </c>
      <c r="M17" s="219" t="s">
        <v>13</v>
      </c>
      <c r="N17" s="219" t="s">
        <v>13</v>
      </c>
      <c r="O17" s="221" t="s">
        <v>13</v>
      </c>
      <c r="P17" s="222" t="s">
        <v>13</v>
      </c>
      <c r="Q17" s="223" t="s">
        <v>13</v>
      </c>
      <c r="R17" s="223" t="s">
        <v>13</v>
      </c>
      <c r="S17" s="224" t="s">
        <v>13</v>
      </c>
      <c r="T17" s="224" t="s">
        <v>13</v>
      </c>
      <c r="V17" s="2"/>
      <c r="Y17" s="2"/>
      <c r="Z17" s="2"/>
      <c r="AA17" s="4"/>
    </row>
    <row r="18" spans="2:27" s="84" customFormat="1" ht="12.75">
      <c r="B18" s="111" t="s">
        <v>41</v>
      </c>
      <c r="C18" s="15" t="s">
        <v>62</v>
      </c>
      <c r="D18" s="83" t="s">
        <v>9</v>
      </c>
      <c r="E18" s="37" t="s">
        <v>36</v>
      </c>
      <c r="F18" s="27" t="s">
        <v>36</v>
      </c>
      <c r="G18" s="38" t="s">
        <v>36</v>
      </c>
      <c r="H18" s="28" t="s">
        <v>36</v>
      </c>
      <c r="I18" s="29" t="s">
        <v>36</v>
      </c>
      <c r="J18" s="29" t="s">
        <v>36</v>
      </c>
      <c r="K18" s="29" t="s">
        <v>36</v>
      </c>
      <c r="L18" s="29" t="s">
        <v>36</v>
      </c>
      <c r="M18" s="29" t="s">
        <v>36</v>
      </c>
      <c r="N18" s="29" t="s">
        <v>36</v>
      </c>
      <c r="O18" s="126" t="s">
        <v>36</v>
      </c>
      <c r="P18" s="132" t="s">
        <v>36</v>
      </c>
      <c r="Q18" s="29" t="s">
        <v>36</v>
      </c>
      <c r="R18" s="29" t="s">
        <v>36</v>
      </c>
      <c r="S18" s="30" t="s">
        <v>36</v>
      </c>
      <c r="T18" s="30" t="s">
        <v>36</v>
      </c>
      <c r="U18"/>
      <c r="V18" s="2"/>
      <c r="W18"/>
      <c r="X18"/>
      <c r="Y18" s="2"/>
      <c r="Z18" s="2"/>
      <c r="AA18" s="4"/>
    </row>
    <row r="19" spans="2:27" ht="12.75">
      <c r="B19" s="13">
        <v>13</v>
      </c>
      <c r="C19" s="15" t="s">
        <v>63</v>
      </c>
      <c r="D19" s="83" t="s">
        <v>10</v>
      </c>
      <c r="E19" s="215" t="s">
        <v>23</v>
      </c>
      <c r="F19" s="216" t="s">
        <v>13</v>
      </c>
      <c r="G19" s="217" t="s">
        <v>13</v>
      </c>
      <c r="H19" s="218" t="s">
        <v>13</v>
      </c>
      <c r="I19" s="219" t="s">
        <v>13</v>
      </c>
      <c r="J19" s="220" t="s">
        <v>13</v>
      </c>
      <c r="K19" s="219" t="s">
        <v>13</v>
      </c>
      <c r="L19" s="219" t="s">
        <v>13</v>
      </c>
      <c r="M19" s="219" t="s">
        <v>13</v>
      </c>
      <c r="N19" s="219" t="s">
        <v>13</v>
      </c>
      <c r="O19" s="221" t="s">
        <v>13</v>
      </c>
      <c r="P19" s="222" t="s">
        <v>13</v>
      </c>
      <c r="Q19" s="223" t="s">
        <v>13</v>
      </c>
      <c r="R19" s="223" t="s">
        <v>13</v>
      </c>
      <c r="S19" s="224" t="s">
        <v>13</v>
      </c>
      <c r="T19" s="224" t="s">
        <v>13</v>
      </c>
      <c r="V19" s="2"/>
      <c r="Y19" s="2"/>
      <c r="Z19" s="2"/>
      <c r="AA19" s="4"/>
    </row>
    <row r="20" spans="2:27" ht="13.5" thickBot="1">
      <c r="B20" s="13">
        <v>14</v>
      </c>
      <c r="C20" s="15" t="s">
        <v>64</v>
      </c>
      <c r="D20" s="83" t="s">
        <v>4</v>
      </c>
      <c r="E20" s="215" t="s">
        <v>23</v>
      </c>
      <c r="F20" s="216" t="s">
        <v>13</v>
      </c>
      <c r="G20" s="217" t="s">
        <v>13</v>
      </c>
      <c r="H20" s="218" t="s">
        <v>13</v>
      </c>
      <c r="I20" s="219" t="s">
        <v>13</v>
      </c>
      <c r="J20" s="220" t="s">
        <v>13</v>
      </c>
      <c r="K20" s="219" t="s">
        <v>13</v>
      </c>
      <c r="L20" s="219" t="s">
        <v>13</v>
      </c>
      <c r="M20" s="219" t="s">
        <v>13</v>
      </c>
      <c r="N20" s="219" t="s">
        <v>13</v>
      </c>
      <c r="O20" s="221" t="s">
        <v>13</v>
      </c>
      <c r="P20" s="225" t="s">
        <v>13</v>
      </c>
      <c r="Q20" s="226" t="s">
        <v>13</v>
      </c>
      <c r="R20" s="226" t="s">
        <v>13</v>
      </c>
      <c r="S20" s="227" t="s">
        <v>13</v>
      </c>
      <c r="T20" s="227" t="s">
        <v>13</v>
      </c>
      <c r="V20" s="2"/>
      <c r="Y20" s="2"/>
      <c r="Z20" s="2"/>
      <c r="AA20" s="4"/>
    </row>
    <row r="21" spans="2:27" s="2" customFormat="1" ht="13.5" customHeight="1" thickBot="1">
      <c r="B21" s="204" t="s">
        <v>40</v>
      </c>
      <c r="C21" s="205"/>
      <c r="D21" s="206"/>
      <c r="E21" s="207" t="s">
        <v>1</v>
      </c>
      <c r="F21" s="208"/>
      <c r="G21" s="209"/>
      <c r="H21" s="180" t="s">
        <v>22</v>
      </c>
      <c r="I21" s="181"/>
      <c r="J21" s="182"/>
      <c r="K21" s="182"/>
      <c r="L21" s="182"/>
      <c r="M21" s="182"/>
      <c r="N21" s="182"/>
      <c r="O21" s="182"/>
      <c r="P21" s="238" t="s">
        <v>82</v>
      </c>
      <c r="Q21" s="239"/>
      <c r="R21" s="239"/>
      <c r="S21" s="240"/>
      <c r="T21" s="47" t="s">
        <v>13</v>
      </c>
      <c r="U21"/>
      <c r="W21"/>
      <c r="X21"/>
      <c r="AA21" s="4"/>
    </row>
    <row r="22" spans="2:27" s="6" customFormat="1" ht="24.75" customHeight="1" thickBot="1">
      <c r="B22" s="31" t="s">
        <v>35</v>
      </c>
      <c r="C22" s="85" t="s">
        <v>3</v>
      </c>
      <c r="D22" s="86" t="s">
        <v>34</v>
      </c>
      <c r="E22" s="87" t="s">
        <v>2</v>
      </c>
      <c r="F22" s="88" t="s">
        <v>25</v>
      </c>
      <c r="G22" s="89" t="s">
        <v>24</v>
      </c>
      <c r="H22" s="170" t="s">
        <v>15</v>
      </c>
      <c r="I22" s="171" t="s">
        <v>17</v>
      </c>
      <c r="J22" s="172" t="s">
        <v>16</v>
      </c>
      <c r="K22" s="171" t="s">
        <v>21</v>
      </c>
      <c r="L22" s="171" t="s">
        <v>19</v>
      </c>
      <c r="M22" s="171" t="s">
        <v>45</v>
      </c>
      <c r="N22" s="171" t="s">
        <v>18</v>
      </c>
      <c r="O22" s="173" t="s">
        <v>20</v>
      </c>
      <c r="P22" s="174" t="s">
        <v>26</v>
      </c>
      <c r="Q22" s="175" t="s">
        <v>11</v>
      </c>
      <c r="R22" s="176" t="s">
        <v>12</v>
      </c>
      <c r="S22" s="177" t="s">
        <v>44</v>
      </c>
      <c r="T22" s="177" t="s">
        <v>79</v>
      </c>
      <c r="U22"/>
      <c r="V22" s="2"/>
      <c r="W22"/>
      <c r="X22"/>
      <c r="Y22" s="2"/>
      <c r="Z22" s="2"/>
      <c r="AA22" s="4"/>
    </row>
    <row r="23" spans="2:27" ht="12.75">
      <c r="B23" s="34">
        <v>15</v>
      </c>
      <c r="C23" s="35" t="s">
        <v>65</v>
      </c>
      <c r="D23" s="82" t="s">
        <v>5</v>
      </c>
      <c r="E23" s="215" t="s">
        <v>23</v>
      </c>
      <c r="F23" s="216" t="s">
        <v>13</v>
      </c>
      <c r="G23" s="217" t="s">
        <v>13</v>
      </c>
      <c r="H23" s="218" t="s">
        <v>13</v>
      </c>
      <c r="I23" s="219" t="s">
        <v>13</v>
      </c>
      <c r="J23" s="220" t="s">
        <v>13</v>
      </c>
      <c r="K23" s="219" t="s">
        <v>13</v>
      </c>
      <c r="L23" s="219" t="s">
        <v>13</v>
      </c>
      <c r="M23" s="219" t="s">
        <v>13</v>
      </c>
      <c r="N23" s="219" t="s">
        <v>13</v>
      </c>
      <c r="O23" s="221" t="s">
        <v>13</v>
      </c>
      <c r="P23" s="222" t="s">
        <v>13</v>
      </c>
      <c r="Q23" s="223" t="s">
        <v>13</v>
      </c>
      <c r="R23" s="223" t="s">
        <v>13</v>
      </c>
      <c r="S23" s="224" t="s">
        <v>13</v>
      </c>
      <c r="T23" s="224" t="s">
        <v>13</v>
      </c>
      <c r="V23" s="2"/>
      <c r="Y23" s="2"/>
      <c r="Z23" s="2"/>
      <c r="AA23" s="4"/>
    </row>
    <row r="24" spans="2:27" ht="12.75">
      <c r="B24" s="13">
        <v>16</v>
      </c>
      <c r="C24" s="15" t="s">
        <v>66</v>
      </c>
      <c r="D24" s="83" t="s">
        <v>6</v>
      </c>
      <c r="E24" s="215" t="s">
        <v>23</v>
      </c>
      <c r="F24" s="216" t="s">
        <v>13</v>
      </c>
      <c r="G24" s="217" t="s">
        <v>13</v>
      </c>
      <c r="H24" s="218" t="s">
        <v>13</v>
      </c>
      <c r="I24" s="219" t="s">
        <v>13</v>
      </c>
      <c r="J24" s="220" t="s">
        <v>13</v>
      </c>
      <c r="K24" s="219" t="s">
        <v>13</v>
      </c>
      <c r="L24" s="219" t="s">
        <v>13</v>
      </c>
      <c r="M24" s="219" t="s">
        <v>13</v>
      </c>
      <c r="N24" s="219" t="s">
        <v>13</v>
      </c>
      <c r="O24" s="221" t="s">
        <v>13</v>
      </c>
      <c r="P24" s="222" t="s">
        <v>13</v>
      </c>
      <c r="Q24" s="223" t="s">
        <v>13</v>
      </c>
      <c r="R24" s="223" t="s">
        <v>13</v>
      </c>
      <c r="S24" s="224" t="s">
        <v>13</v>
      </c>
      <c r="T24" s="224" t="s">
        <v>13</v>
      </c>
      <c r="V24" s="2"/>
      <c r="Y24" s="2"/>
      <c r="Z24" s="2"/>
      <c r="AA24" s="4"/>
    </row>
    <row r="25" spans="2:27" ht="12.75">
      <c r="B25" s="111" t="s">
        <v>41</v>
      </c>
      <c r="C25" s="15" t="s">
        <v>67</v>
      </c>
      <c r="D25" s="83" t="s">
        <v>7</v>
      </c>
      <c r="E25" s="66" t="s">
        <v>36</v>
      </c>
      <c r="F25" s="67" t="s">
        <v>36</v>
      </c>
      <c r="G25" s="68" t="s">
        <v>36</v>
      </c>
      <c r="H25" s="69" t="s">
        <v>36</v>
      </c>
      <c r="I25" s="70" t="s">
        <v>36</v>
      </c>
      <c r="J25" s="70" t="s">
        <v>36</v>
      </c>
      <c r="K25" s="70" t="s">
        <v>36</v>
      </c>
      <c r="L25" s="70" t="s">
        <v>36</v>
      </c>
      <c r="M25" s="70" t="s">
        <v>36</v>
      </c>
      <c r="N25" s="70" t="s">
        <v>36</v>
      </c>
      <c r="O25" s="127" t="s">
        <v>36</v>
      </c>
      <c r="P25" s="133" t="s">
        <v>36</v>
      </c>
      <c r="Q25" s="70" t="s">
        <v>36</v>
      </c>
      <c r="R25" s="70" t="s">
        <v>36</v>
      </c>
      <c r="S25" s="71" t="s">
        <v>36</v>
      </c>
      <c r="T25" s="71" t="s">
        <v>36</v>
      </c>
      <c r="V25" s="2"/>
      <c r="Y25" s="2"/>
      <c r="Z25" s="2"/>
      <c r="AA25" s="4"/>
    </row>
    <row r="26" spans="2:27" ht="12.75">
      <c r="B26" s="13">
        <v>17</v>
      </c>
      <c r="C26" s="15" t="s">
        <v>68</v>
      </c>
      <c r="D26" s="83" t="s">
        <v>8</v>
      </c>
      <c r="E26" s="215" t="s">
        <v>23</v>
      </c>
      <c r="F26" s="216" t="s">
        <v>13</v>
      </c>
      <c r="G26" s="217" t="s">
        <v>13</v>
      </c>
      <c r="H26" s="218" t="s">
        <v>13</v>
      </c>
      <c r="I26" s="219" t="s">
        <v>13</v>
      </c>
      <c r="J26" s="220" t="s">
        <v>13</v>
      </c>
      <c r="K26" s="219" t="s">
        <v>13</v>
      </c>
      <c r="L26" s="219" t="s">
        <v>13</v>
      </c>
      <c r="M26" s="219" t="s">
        <v>13</v>
      </c>
      <c r="N26" s="219" t="s">
        <v>13</v>
      </c>
      <c r="O26" s="221" t="s">
        <v>13</v>
      </c>
      <c r="P26" s="222" t="s">
        <v>13</v>
      </c>
      <c r="Q26" s="223" t="s">
        <v>13</v>
      </c>
      <c r="R26" s="223" t="s">
        <v>13</v>
      </c>
      <c r="S26" s="224" t="s">
        <v>13</v>
      </c>
      <c r="T26" s="224" t="s">
        <v>13</v>
      </c>
      <c r="V26" s="2"/>
      <c r="Y26" s="2"/>
      <c r="Z26" s="2"/>
      <c r="AA26" s="4"/>
    </row>
    <row r="27" spans="2:27" ht="12.75">
      <c r="B27" s="13">
        <v>18</v>
      </c>
      <c r="C27" s="15" t="s">
        <v>69</v>
      </c>
      <c r="D27" s="83" t="s">
        <v>9</v>
      </c>
      <c r="E27" s="215" t="s">
        <v>23</v>
      </c>
      <c r="F27" s="216" t="s">
        <v>13</v>
      </c>
      <c r="G27" s="217" t="s">
        <v>13</v>
      </c>
      <c r="H27" s="218" t="s">
        <v>13</v>
      </c>
      <c r="I27" s="219" t="s">
        <v>13</v>
      </c>
      <c r="J27" s="220" t="s">
        <v>13</v>
      </c>
      <c r="K27" s="219" t="s">
        <v>13</v>
      </c>
      <c r="L27" s="219" t="s">
        <v>13</v>
      </c>
      <c r="M27" s="219" t="s">
        <v>13</v>
      </c>
      <c r="N27" s="219" t="s">
        <v>13</v>
      </c>
      <c r="O27" s="221" t="s">
        <v>13</v>
      </c>
      <c r="P27" s="222" t="s">
        <v>13</v>
      </c>
      <c r="Q27" s="223" t="s">
        <v>13</v>
      </c>
      <c r="R27" s="223" t="s">
        <v>13</v>
      </c>
      <c r="S27" s="224" t="s">
        <v>13</v>
      </c>
      <c r="T27" s="224" t="s">
        <v>13</v>
      </c>
      <c r="V27" s="2"/>
      <c r="Y27" s="2"/>
      <c r="Z27" s="2"/>
      <c r="AA27" s="4"/>
    </row>
    <row r="28" spans="2:27" ht="12.75">
      <c r="B28" s="13">
        <v>19</v>
      </c>
      <c r="C28" s="15" t="s">
        <v>70</v>
      </c>
      <c r="D28" s="83" t="s">
        <v>10</v>
      </c>
      <c r="E28" s="215" t="s">
        <v>23</v>
      </c>
      <c r="F28" s="216" t="s">
        <v>13</v>
      </c>
      <c r="G28" s="217" t="s">
        <v>13</v>
      </c>
      <c r="H28" s="218" t="s">
        <v>13</v>
      </c>
      <c r="I28" s="219" t="s">
        <v>13</v>
      </c>
      <c r="J28" s="220" t="s">
        <v>13</v>
      </c>
      <c r="K28" s="219" t="s">
        <v>13</v>
      </c>
      <c r="L28" s="219" t="s">
        <v>13</v>
      </c>
      <c r="M28" s="219" t="s">
        <v>13</v>
      </c>
      <c r="N28" s="219" t="s">
        <v>13</v>
      </c>
      <c r="O28" s="221" t="s">
        <v>13</v>
      </c>
      <c r="P28" s="222" t="s">
        <v>13</v>
      </c>
      <c r="Q28" s="223" t="s">
        <v>13</v>
      </c>
      <c r="R28" s="223" t="s">
        <v>13</v>
      </c>
      <c r="S28" s="224" t="s">
        <v>13</v>
      </c>
      <c r="T28" s="224" t="s">
        <v>13</v>
      </c>
      <c r="V28" s="2"/>
      <c r="Y28" s="2"/>
      <c r="Z28" s="2"/>
      <c r="AA28" s="4"/>
    </row>
    <row r="29" spans="2:27" ht="12.75">
      <c r="B29" s="13">
        <v>20</v>
      </c>
      <c r="C29" s="15" t="s">
        <v>71</v>
      </c>
      <c r="D29" s="83" t="s">
        <v>4</v>
      </c>
      <c r="E29" s="215" t="s">
        <v>23</v>
      </c>
      <c r="F29" s="216" t="s">
        <v>13</v>
      </c>
      <c r="G29" s="217" t="s">
        <v>13</v>
      </c>
      <c r="H29" s="218" t="s">
        <v>13</v>
      </c>
      <c r="I29" s="219" t="s">
        <v>13</v>
      </c>
      <c r="J29" s="220" t="s">
        <v>13</v>
      </c>
      <c r="K29" s="219" t="s">
        <v>13</v>
      </c>
      <c r="L29" s="219" t="s">
        <v>13</v>
      </c>
      <c r="M29" s="219" t="s">
        <v>13</v>
      </c>
      <c r="N29" s="219" t="s">
        <v>13</v>
      </c>
      <c r="O29" s="221" t="s">
        <v>13</v>
      </c>
      <c r="P29" s="222" t="s">
        <v>13</v>
      </c>
      <c r="Q29" s="223" t="s">
        <v>13</v>
      </c>
      <c r="R29" s="223" t="s">
        <v>13</v>
      </c>
      <c r="S29" s="224" t="s">
        <v>13</v>
      </c>
      <c r="T29" s="224" t="s">
        <v>13</v>
      </c>
      <c r="V29" s="2"/>
      <c r="Y29" s="2"/>
      <c r="Z29" s="2"/>
      <c r="AA29" s="4"/>
    </row>
    <row r="30" spans="2:27" s="84" customFormat="1" ht="12.75">
      <c r="B30" s="111" t="s">
        <v>41</v>
      </c>
      <c r="C30" s="15" t="s">
        <v>72</v>
      </c>
      <c r="D30" s="83" t="s">
        <v>5</v>
      </c>
      <c r="E30" s="66" t="s">
        <v>36</v>
      </c>
      <c r="F30" s="67" t="s">
        <v>36</v>
      </c>
      <c r="G30" s="68" t="s">
        <v>36</v>
      </c>
      <c r="H30" s="69" t="s">
        <v>36</v>
      </c>
      <c r="I30" s="70" t="s">
        <v>36</v>
      </c>
      <c r="J30" s="70" t="s">
        <v>36</v>
      </c>
      <c r="K30" s="70" t="s">
        <v>36</v>
      </c>
      <c r="L30" s="70" t="s">
        <v>36</v>
      </c>
      <c r="M30" s="70" t="s">
        <v>36</v>
      </c>
      <c r="N30" s="70" t="s">
        <v>36</v>
      </c>
      <c r="O30" s="127" t="s">
        <v>36</v>
      </c>
      <c r="P30" s="133" t="s">
        <v>36</v>
      </c>
      <c r="Q30" s="70" t="s">
        <v>36</v>
      </c>
      <c r="R30" s="70" t="s">
        <v>36</v>
      </c>
      <c r="S30" s="71" t="s">
        <v>36</v>
      </c>
      <c r="T30" s="71" t="s">
        <v>36</v>
      </c>
      <c r="U30"/>
      <c r="V30" s="2"/>
      <c r="W30"/>
      <c r="X30"/>
      <c r="Y30" s="2"/>
      <c r="Z30" s="2"/>
      <c r="AA30" s="4"/>
    </row>
    <row r="31" spans="2:27" ht="12.75">
      <c r="B31" s="13">
        <v>21</v>
      </c>
      <c r="C31" s="15" t="s">
        <v>73</v>
      </c>
      <c r="D31" s="83" t="s">
        <v>6</v>
      </c>
      <c r="E31" s="215" t="s">
        <v>23</v>
      </c>
      <c r="F31" s="216" t="s">
        <v>13</v>
      </c>
      <c r="G31" s="217" t="s">
        <v>13</v>
      </c>
      <c r="H31" s="218" t="s">
        <v>13</v>
      </c>
      <c r="I31" s="219" t="s">
        <v>13</v>
      </c>
      <c r="J31" s="220" t="s">
        <v>13</v>
      </c>
      <c r="K31" s="219" t="s">
        <v>13</v>
      </c>
      <c r="L31" s="219" t="s">
        <v>13</v>
      </c>
      <c r="M31" s="219" t="s">
        <v>13</v>
      </c>
      <c r="N31" s="219" t="s">
        <v>13</v>
      </c>
      <c r="O31" s="221" t="s">
        <v>13</v>
      </c>
      <c r="P31" s="222" t="s">
        <v>13</v>
      </c>
      <c r="Q31" s="223" t="s">
        <v>13</v>
      </c>
      <c r="R31" s="223" t="s">
        <v>13</v>
      </c>
      <c r="S31" s="224" t="s">
        <v>13</v>
      </c>
      <c r="T31" s="224" t="s">
        <v>13</v>
      </c>
      <c r="V31" s="2"/>
      <c r="Y31" s="2"/>
      <c r="Z31" s="2"/>
      <c r="AA31" s="4"/>
    </row>
    <row r="32" spans="2:27" ht="12.75">
      <c r="B32" s="13">
        <v>22</v>
      </c>
      <c r="C32" s="15" t="s">
        <v>74</v>
      </c>
      <c r="D32" s="83" t="s">
        <v>7</v>
      </c>
      <c r="E32" s="215" t="s">
        <v>23</v>
      </c>
      <c r="F32" s="216" t="s">
        <v>13</v>
      </c>
      <c r="G32" s="217" t="s">
        <v>13</v>
      </c>
      <c r="H32" s="218" t="s">
        <v>13</v>
      </c>
      <c r="I32" s="219" t="s">
        <v>13</v>
      </c>
      <c r="J32" s="220" t="s">
        <v>13</v>
      </c>
      <c r="K32" s="219" t="s">
        <v>13</v>
      </c>
      <c r="L32" s="219" t="s">
        <v>13</v>
      </c>
      <c r="M32" s="219" t="s">
        <v>13</v>
      </c>
      <c r="N32" s="219" t="s">
        <v>13</v>
      </c>
      <c r="O32" s="221" t="s">
        <v>13</v>
      </c>
      <c r="P32" s="222" t="s">
        <v>13</v>
      </c>
      <c r="Q32" s="223" t="s">
        <v>13</v>
      </c>
      <c r="R32" s="223" t="s">
        <v>13</v>
      </c>
      <c r="S32" s="224" t="s">
        <v>13</v>
      </c>
      <c r="T32" s="224" t="s">
        <v>13</v>
      </c>
      <c r="V32" s="2"/>
      <c r="Y32" s="2"/>
      <c r="Z32" s="2"/>
      <c r="AA32" s="4"/>
    </row>
    <row r="33" spans="2:27" ht="12.75">
      <c r="B33" s="13">
        <v>23</v>
      </c>
      <c r="C33" s="15" t="s">
        <v>75</v>
      </c>
      <c r="D33" s="83" t="s">
        <v>8</v>
      </c>
      <c r="E33" s="215" t="s">
        <v>23</v>
      </c>
      <c r="F33" s="216" t="s">
        <v>13</v>
      </c>
      <c r="G33" s="217" t="s">
        <v>13</v>
      </c>
      <c r="H33" s="218" t="s">
        <v>13</v>
      </c>
      <c r="I33" s="219" t="s">
        <v>13</v>
      </c>
      <c r="J33" s="220" t="s">
        <v>13</v>
      </c>
      <c r="K33" s="219" t="s">
        <v>13</v>
      </c>
      <c r="L33" s="219" t="s">
        <v>13</v>
      </c>
      <c r="M33" s="219" t="s">
        <v>13</v>
      </c>
      <c r="N33" s="219" t="s">
        <v>13</v>
      </c>
      <c r="O33" s="221" t="s">
        <v>13</v>
      </c>
      <c r="P33" s="222" t="s">
        <v>13</v>
      </c>
      <c r="Q33" s="223" t="s">
        <v>13</v>
      </c>
      <c r="R33" s="223" t="s">
        <v>13</v>
      </c>
      <c r="S33" s="224" t="s">
        <v>13</v>
      </c>
      <c r="T33" s="224" t="s">
        <v>13</v>
      </c>
      <c r="V33" s="2"/>
      <c r="Y33" s="2"/>
      <c r="Z33" s="2"/>
      <c r="AA33" s="4"/>
    </row>
    <row r="34" spans="2:27" ht="12.75">
      <c r="B34" s="13">
        <v>24</v>
      </c>
      <c r="C34" s="15" t="s">
        <v>76</v>
      </c>
      <c r="D34" s="83" t="s">
        <v>9</v>
      </c>
      <c r="E34" s="215" t="s">
        <v>23</v>
      </c>
      <c r="F34" s="216" t="s">
        <v>13</v>
      </c>
      <c r="G34" s="217" t="s">
        <v>13</v>
      </c>
      <c r="H34" s="218" t="s">
        <v>13</v>
      </c>
      <c r="I34" s="219" t="s">
        <v>13</v>
      </c>
      <c r="J34" s="220" t="s">
        <v>13</v>
      </c>
      <c r="K34" s="219" t="s">
        <v>13</v>
      </c>
      <c r="L34" s="219" t="s">
        <v>13</v>
      </c>
      <c r="M34" s="219" t="s">
        <v>13</v>
      </c>
      <c r="N34" s="219" t="s">
        <v>13</v>
      </c>
      <c r="O34" s="221" t="s">
        <v>13</v>
      </c>
      <c r="P34" s="222" t="s">
        <v>13</v>
      </c>
      <c r="Q34" s="223" t="s">
        <v>13</v>
      </c>
      <c r="R34" s="223" t="s">
        <v>13</v>
      </c>
      <c r="S34" s="224" t="s">
        <v>13</v>
      </c>
      <c r="T34" s="224" t="s">
        <v>13</v>
      </c>
      <c r="V34" s="2"/>
      <c r="Y34" s="2"/>
      <c r="Z34" s="2"/>
      <c r="AA34" s="4"/>
    </row>
    <row r="35" spans="1:27" ht="12.75">
      <c r="A35" s="1"/>
      <c r="B35" s="111" t="s">
        <v>41</v>
      </c>
      <c r="C35" s="15" t="s">
        <v>77</v>
      </c>
      <c r="D35" s="83" t="s">
        <v>10</v>
      </c>
      <c r="E35" s="66" t="s">
        <v>36</v>
      </c>
      <c r="F35" s="67" t="s">
        <v>36</v>
      </c>
      <c r="G35" s="68" t="s">
        <v>36</v>
      </c>
      <c r="H35" s="69" t="s">
        <v>36</v>
      </c>
      <c r="I35" s="70" t="s">
        <v>36</v>
      </c>
      <c r="J35" s="70" t="s">
        <v>36</v>
      </c>
      <c r="K35" s="70" t="s">
        <v>36</v>
      </c>
      <c r="L35" s="70" t="s">
        <v>36</v>
      </c>
      <c r="M35" s="70" t="s">
        <v>36</v>
      </c>
      <c r="N35" s="70" t="s">
        <v>36</v>
      </c>
      <c r="O35" s="127" t="s">
        <v>36</v>
      </c>
      <c r="P35" s="133" t="s">
        <v>36</v>
      </c>
      <c r="Q35" s="70" t="s">
        <v>36</v>
      </c>
      <c r="R35" s="70" t="s">
        <v>36</v>
      </c>
      <c r="S35" s="71" t="s">
        <v>36</v>
      </c>
      <c r="T35" s="71" t="s">
        <v>36</v>
      </c>
      <c r="Y35" s="2"/>
      <c r="Z35" s="2"/>
      <c r="AA35" s="4"/>
    </row>
    <row r="36" spans="1:27" ht="12.75">
      <c r="A36" s="1"/>
      <c r="B36" s="13">
        <v>25</v>
      </c>
      <c r="C36" s="15" t="s">
        <v>78</v>
      </c>
      <c r="D36" s="83" t="s">
        <v>4</v>
      </c>
      <c r="E36" s="215" t="s">
        <v>23</v>
      </c>
      <c r="F36" s="216" t="s">
        <v>13</v>
      </c>
      <c r="G36" s="217" t="s">
        <v>13</v>
      </c>
      <c r="H36" s="218" t="s">
        <v>13</v>
      </c>
      <c r="I36" s="219" t="s">
        <v>13</v>
      </c>
      <c r="J36" s="220" t="s">
        <v>13</v>
      </c>
      <c r="K36" s="219" t="s">
        <v>13</v>
      </c>
      <c r="L36" s="219" t="s">
        <v>13</v>
      </c>
      <c r="M36" s="219" t="s">
        <v>13</v>
      </c>
      <c r="N36" s="219" t="s">
        <v>13</v>
      </c>
      <c r="O36" s="221" t="s">
        <v>13</v>
      </c>
      <c r="P36" s="222" t="s">
        <v>13</v>
      </c>
      <c r="Q36" s="223" t="s">
        <v>13</v>
      </c>
      <c r="R36" s="223" t="s">
        <v>13</v>
      </c>
      <c r="S36" s="224" t="s">
        <v>13</v>
      </c>
      <c r="T36" s="224" t="s">
        <v>13</v>
      </c>
      <c r="Y36" s="2"/>
      <c r="Z36" s="2"/>
      <c r="AA36" s="4"/>
    </row>
    <row r="37" spans="1:27" ht="12.75">
      <c r="A37" s="1"/>
      <c r="B37" s="13">
        <v>26</v>
      </c>
      <c r="C37" s="15" t="s">
        <v>48</v>
      </c>
      <c r="D37" s="83" t="s">
        <v>5</v>
      </c>
      <c r="E37" s="215" t="s">
        <v>23</v>
      </c>
      <c r="F37" s="216" t="s">
        <v>13</v>
      </c>
      <c r="G37" s="217" t="s">
        <v>13</v>
      </c>
      <c r="H37" s="218" t="s">
        <v>13</v>
      </c>
      <c r="I37" s="219" t="s">
        <v>13</v>
      </c>
      <c r="J37" s="220" t="s">
        <v>13</v>
      </c>
      <c r="K37" s="219" t="s">
        <v>13</v>
      </c>
      <c r="L37" s="219" t="s">
        <v>13</v>
      </c>
      <c r="M37" s="219" t="s">
        <v>13</v>
      </c>
      <c r="N37" s="219" t="s">
        <v>13</v>
      </c>
      <c r="O37" s="221" t="s">
        <v>13</v>
      </c>
      <c r="P37" s="222" t="s">
        <v>13</v>
      </c>
      <c r="Q37" s="223" t="s">
        <v>13</v>
      </c>
      <c r="R37" s="223" t="s">
        <v>13</v>
      </c>
      <c r="S37" s="224" t="s">
        <v>13</v>
      </c>
      <c r="T37" s="224" t="s">
        <v>13</v>
      </c>
      <c r="Y37" s="2"/>
      <c r="Z37" s="2"/>
      <c r="AA37" s="4"/>
    </row>
    <row r="38" spans="1:27" ht="12.75">
      <c r="A38" s="1"/>
      <c r="B38" s="13">
        <v>27</v>
      </c>
      <c r="C38" s="15" t="s">
        <v>49</v>
      </c>
      <c r="D38" s="83" t="s">
        <v>6</v>
      </c>
      <c r="E38" s="215" t="s">
        <v>23</v>
      </c>
      <c r="F38" s="216" t="s">
        <v>13</v>
      </c>
      <c r="G38" s="217" t="s">
        <v>13</v>
      </c>
      <c r="H38" s="218" t="s">
        <v>13</v>
      </c>
      <c r="I38" s="219" t="s">
        <v>13</v>
      </c>
      <c r="J38" s="220" t="s">
        <v>13</v>
      </c>
      <c r="K38" s="219" t="s">
        <v>13</v>
      </c>
      <c r="L38" s="219" t="s">
        <v>13</v>
      </c>
      <c r="M38" s="219" t="s">
        <v>13</v>
      </c>
      <c r="N38" s="219" t="s">
        <v>13</v>
      </c>
      <c r="O38" s="221" t="s">
        <v>13</v>
      </c>
      <c r="P38" s="222" t="s">
        <v>13</v>
      </c>
      <c r="Q38" s="223" t="s">
        <v>13</v>
      </c>
      <c r="R38" s="223" t="s">
        <v>13</v>
      </c>
      <c r="S38" s="224" t="s">
        <v>13</v>
      </c>
      <c r="T38" s="224" t="s">
        <v>13</v>
      </c>
      <c r="Y38" s="2"/>
      <c r="Z38" s="2"/>
      <c r="AA38" s="4"/>
    </row>
    <row r="39" spans="2:27" ht="12.75">
      <c r="B39" s="13">
        <v>28</v>
      </c>
      <c r="C39" s="15" t="s">
        <v>50</v>
      </c>
      <c r="D39" s="83" t="s">
        <v>7</v>
      </c>
      <c r="E39" s="215" t="s">
        <v>23</v>
      </c>
      <c r="F39" s="216" t="s">
        <v>13</v>
      </c>
      <c r="G39" s="217" t="s">
        <v>13</v>
      </c>
      <c r="H39" s="218" t="s">
        <v>13</v>
      </c>
      <c r="I39" s="219" t="s">
        <v>13</v>
      </c>
      <c r="J39" s="220" t="s">
        <v>13</v>
      </c>
      <c r="K39" s="219" t="s">
        <v>13</v>
      </c>
      <c r="L39" s="219" t="s">
        <v>13</v>
      </c>
      <c r="M39" s="219" t="s">
        <v>13</v>
      </c>
      <c r="N39" s="219" t="s">
        <v>13</v>
      </c>
      <c r="O39" s="221" t="s">
        <v>13</v>
      </c>
      <c r="P39" s="222" t="s">
        <v>13</v>
      </c>
      <c r="Q39" s="223" t="s">
        <v>13</v>
      </c>
      <c r="R39" s="223" t="s">
        <v>13</v>
      </c>
      <c r="S39" s="224" t="s">
        <v>13</v>
      </c>
      <c r="T39" s="224" t="s">
        <v>13</v>
      </c>
      <c r="Y39" s="2"/>
      <c r="Z39" s="2"/>
      <c r="AA39" s="4"/>
    </row>
    <row r="40" spans="2:27" ht="12.75">
      <c r="B40" s="111" t="s">
        <v>41</v>
      </c>
      <c r="C40" s="15" t="s">
        <v>51</v>
      </c>
      <c r="D40" s="83" t="s">
        <v>8</v>
      </c>
      <c r="E40" s="66" t="s">
        <v>36</v>
      </c>
      <c r="F40" s="67" t="s">
        <v>36</v>
      </c>
      <c r="G40" s="68" t="s">
        <v>36</v>
      </c>
      <c r="H40" s="69" t="s">
        <v>36</v>
      </c>
      <c r="I40" s="70" t="s">
        <v>36</v>
      </c>
      <c r="J40" s="70" t="s">
        <v>36</v>
      </c>
      <c r="K40" s="70" t="s">
        <v>36</v>
      </c>
      <c r="L40" s="70" t="s">
        <v>36</v>
      </c>
      <c r="M40" s="70" t="s">
        <v>36</v>
      </c>
      <c r="N40" s="70" t="s">
        <v>36</v>
      </c>
      <c r="O40" s="127" t="s">
        <v>36</v>
      </c>
      <c r="P40" s="133" t="s">
        <v>36</v>
      </c>
      <c r="Q40" s="70" t="s">
        <v>36</v>
      </c>
      <c r="R40" s="70" t="s">
        <v>36</v>
      </c>
      <c r="S40" s="71" t="s">
        <v>36</v>
      </c>
      <c r="T40" s="71" t="s">
        <v>36</v>
      </c>
      <c r="Y40" s="2"/>
      <c r="Z40" s="2"/>
      <c r="AA40" s="4"/>
    </row>
    <row r="41" spans="2:27" ht="12.75">
      <c r="B41" s="13">
        <v>29</v>
      </c>
      <c r="C41" s="15" t="s">
        <v>52</v>
      </c>
      <c r="D41" s="83" t="s">
        <v>9</v>
      </c>
      <c r="E41" s="215" t="s">
        <v>23</v>
      </c>
      <c r="F41" s="216" t="s">
        <v>13</v>
      </c>
      <c r="G41" s="217" t="s">
        <v>13</v>
      </c>
      <c r="H41" s="218" t="s">
        <v>13</v>
      </c>
      <c r="I41" s="219" t="s">
        <v>13</v>
      </c>
      <c r="J41" s="220" t="s">
        <v>13</v>
      </c>
      <c r="K41" s="219" t="s">
        <v>13</v>
      </c>
      <c r="L41" s="219" t="s">
        <v>13</v>
      </c>
      <c r="M41" s="219" t="s">
        <v>13</v>
      </c>
      <c r="N41" s="219" t="s">
        <v>13</v>
      </c>
      <c r="O41" s="221" t="s">
        <v>13</v>
      </c>
      <c r="P41" s="222" t="s">
        <v>13</v>
      </c>
      <c r="Q41" s="223" t="s">
        <v>13</v>
      </c>
      <c r="R41" s="223" t="s">
        <v>13</v>
      </c>
      <c r="S41" s="224" t="s">
        <v>13</v>
      </c>
      <c r="T41" s="224" t="s">
        <v>13</v>
      </c>
      <c r="Y41" s="2"/>
      <c r="Z41" s="2"/>
      <c r="AA41" s="4"/>
    </row>
    <row r="42" spans="2:27" ht="13.5" thickBot="1">
      <c r="B42" s="14">
        <v>30</v>
      </c>
      <c r="C42" s="178" t="s">
        <v>53</v>
      </c>
      <c r="D42" s="179" t="s">
        <v>10</v>
      </c>
      <c r="E42" s="228" t="s">
        <v>23</v>
      </c>
      <c r="F42" s="229" t="s">
        <v>13</v>
      </c>
      <c r="G42" s="230" t="s">
        <v>13</v>
      </c>
      <c r="H42" s="231" t="s">
        <v>13</v>
      </c>
      <c r="I42" s="232" t="s">
        <v>13</v>
      </c>
      <c r="J42" s="233" t="s">
        <v>13</v>
      </c>
      <c r="K42" s="232" t="s">
        <v>13</v>
      </c>
      <c r="L42" s="232" t="s">
        <v>13</v>
      </c>
      <c r="M42" s="232" t="s">
        <v>13</v>
      </c>
      <c r="N42" s="232" t="s">
        <v>13</v>
      </c>
      <c r="O42" s="234" t="s">
        <v>13</v>
      </c>
      <c r="P42" s="235" t="s">
        <v>13</v>
      </c>
      <c r="Q42" s="236" t="s">
        <v>13</v>
      </c>
      <c r="R42" s="236" t="s">
        <v>13</v>
      </c>
      <c r="S42" s="237" t="s">
        <v>13</v>
      </c>
      <c r="T42" s="237" t="s">
        <v>13</v>
      </c>
      <c r="Y42" s="2"/>
      <c r="Z42" s="2"/>
      <c r="AA42" s="4"/>
    </row>
    <row r="43" ht="13.5" thickBot="1"/>
    <row r="44" spans="2:20" ht="13.5" thickBot="1">
      <c r="B44" s="198" t="s">
        <v>81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200"/>
    </row>
    <row r="45" spans="2:20" ht="21" thickBot="1">
      <c r="B45" s="166"/>
      <c r="C45" s="167"/>
      <c r="D45" s="168"/>
      <c r="E45" s="167"/>
      <c r="F45" s="156" t="s">
        <v>25</v>
      </c>
      <c r="G45" s="157" t="s">
        <v>24</v>
      </c>
      <c r="H45" s="158" t="s">
        <v>15</v>
      </c>
      <c r="I45" s="159" t="s">
        <v>17</v>
      </c>
      <c r="J45" s="160" t="s">
        <v>16</v>
      </c>
      <c r="K45" s="159" t="s">
        <v>21</v>
      </c>
      <c r="L45" s="159" t="s">
        <v>19</v>
      </c>
      <c r="M45" s="159" t="s">
        <v>45</v>
      </c>
      <c r="N45" s="159" t="s">
        <v>18</v>
      </c>
      <c r="O45" s="161" t="s">
        <v>20</v>
      </c>
      <c r="P45" s="162" t="s">
        <v>26</v>
      </c>
      <c r="Q45" s="163" t="s">
        <v>11</v>
      </c>
      <c r="R45" s="164" t="s">
        <v>12</v>
      </c>
      <c r="S45" s="165" t="s">
        <v>44</v>
      </c>
      <c r="T45" s="169"/>
    </row>
    <row r="46" spans="2:27" ht="12.75">
      <c r="B46" s="183" t="s">
        <v>0</v>
      </c>
      <c r="C46" s="184"/>
      <c r="D46" s="184"/>
      <c r="E46" s="185"/>
      <c r="F46" s="118">
        <f>SUM(F4:F42)</f>
        <v>4.52</v>
      </c>
      <c r="G46" s="141">
        <f>SUM(G4:G42)/60</f>
        <v>1.8333333333333333</v>
      </c>
      <c r="H46" s="146">
        <f aca="true" t="shared" si="0" ref="H46:Q46">SUM(H4:H42)</f>
        <v>90</v>
      </c>
      <c r="I46" s="117">
        <f t="shared" si="0"/>
        <v>30</v>
      </c>
      <c r="J46" s="117">
        <f t="shared" si="0"/>
        <v>90</v>
      </c>
      <c r="K46" s="117">
        <f t="shared" si="0"/>
        <v>30</v>
      </c>
      <c r="L46" s="117">
        <f t="shared" si="0"/>
        <v>90</v>
      </c>
      <c r="M46" s="117">
        <f t="shared" si="0"/>
        <v>90</v>
      </c>
      <c r="N46" s="117">
        <f t="shared" si="0"/>
        <v>30</v>
      </c>
      <c r="O46" s="147">
        <f t="shared" si="0"/>
        <v>240</v>
      </c>
      <c r="P46" s="142">
        <f t="shared" si="0"/>
        <v>110</v>
      </c>
      <c r="Q46" s="140">
        <f t="shared" si="0"/>
        <v>1642</v>
      </c>
      <c r="R46" s="116">
        <v>184.1</v>
      </c>
      <c r="S46" s="141">
        <v>28.8</v>
      </c>
      <c r="T46" s="141" t="str">
        <f>T2</f>
        <v> </v>
      </c>
      <c r="Y46" s="2"/>
      <c r="Z46" s="2"/>
      <c r="AA46" s="4"/>
    </row>
    <row r="47" spans="2:27" ht="12.75">
      <c r="B47" s="186" t="s">
        <v>32</v>
      </c>
      <c r="C47" s="187"/>
      <c r="D47" s="187"/>
      <c r="E47" s="188"/>
      <c r="F47" s="115">
        <v>80</v>
      </c>
      <c r="G47" s="125">
        <v>10</v>
      </c>
      <c r="H47" s="148">
        <v>750</v>
      </c>
      <c r="I47" s="113">
        <v>750</v>
      </c>
      <c r="J47" s="113">
        <v>750</v>
      </c>
      <c r="K47" s="113">
        <v>750</v>
      </c>
      <c r="L47" s="113">
        <v>750</v>
      </c>
      <c r="M47" s="113">
        <v>750</v>
      </c>
      <c r="N47" s="113">
        <v>750</v>
      </c>
      <c r="O47" s="149">
        <f>30*60</f>
        <v>1800</v>
      </c>
      <c r="P47" s="143">
        <v>900</v>
      </c>
      <c r="Q47" s="114">
        <v>60000</v>
      </c>
      <c r="R47" s="112" t="s">
        <v>47</v>
      </c>
      <c r="S47" s="125" t="s">
        <v>47</v>
      </c>
      <c r="T47" s="152" t="s">
        <v>47</v>
      </c>
      <c r="Y47" s="2"/>
      <c r="Z47" s="2"/>
      <c r="AA47" s="4"/>
    </row>
    <row r="48" spans="2:27" ht="13.5" thickBot="1">
      <c r="B48" s="201" t="s">
        <v>42</v>
      </c>
      <c r="C48" s="202"/>
      <c r="D48" s="202"/>
      <c r="E48" s="203"/>
      <c r="F48" s="122">
        <f>F46/F47</f>
        <v>0.056499999999999995</v>
      </c>
      <c r="G48" s="124">
        <f>G46/G47</f>
        <v>0.18333333333333332</v>
      </c>
      <c r="H48" s="122">
        <f aca="true" t="shared" si="1" ref="H48:P48">H46/H47</f>
        <v>0.12</v>
      </c>
      <c r="I48" s="123">
        <f>I46/I47</f>
        <v>0.04</v>
      </c>
      <c r="J48" s="123">
        <f t="shared" si="1"/>
        <v>0.12</v>
      </c>
      <c r="K48" s="123">
        <f t="shared" si="1"/>
        <v>0.04</v>
      </c>
      <c r="L48" s="123">
        <f>L46/L47</f>
        <v>0.12</v>
      </c>
      <c r="M48" s="123">
        <f t="shared" si="1"/>
        <v>0.12</v>
      </c>
      <c r="N48" s="123">
        <f>N46/N47</f>
        <v>0.04</v>
      </c>
      <c r="O48" s="124">
        <f t="shared" si="1"/>
        <v>0.13333333333333333</v>
      </c>
      <c r="P48" s="144">
        <f t="shared" si="1"/>
        <v>0.12222222222222222</v>
      </c>
      <c r="Q48" s="123">
        <f>Q46/Q47</f>
        <v>0.027366666666666668</v>
      </c>
      <c r="R48" s="155" t="s">
        <v>47</v>
      </c>
      <c r="S48" s="153" t="s">
        <v>47</v>
      </c>
      <c r="T48" s="153" t="s">
        <v>47</v>
      </c>
      <c r="Y48" s="2"/>
      <c r="Z48" s="2"/>
      <c r="AA48" s="4"/>
    </row>
    <row r="49" spans="2:27" ht="12.75">
      <c r="B49" s="189" t="s">
        <v>30</v>
      </c>
      <c r="C49" s="190"/>
      <c r="D49" s="190"/>
      <c r="E49" s="191"/>
      <c r="F49" s="135">
        <f>F46+'APRIL-MAY 2016'!F45</f>
        <v>93.56999999999998</v>
      </c>
      <c r="G49" s="139">
        <f>G46+'APRIL-MAY 2016'!G45</f>
        <v>16.63883333333333</v>
      </c>
      <c r="H49" s="150">
        <f>H46+'APRIL-MAY 2016'!H45</f>
        <v>1325</v>
      </c>
      <c r="I49" s="137">
        <f>I46+'APRIL-MAY 2016'!I45</f>
        <v>925</v>
      </c>
      <c r="J49" s="137">
        <f>J46+'APRIL-MAY 2016'!J45</f>
        <v>955</v>
      </c>
      <c r="K49" s="137">
        <f>K46+'APRIL-MAY 2016'!K45</f>
        <v>780</v>
      </c>
      <c r="L49" s="137">
        <f>L46+'APRIL-MAY 2016'!L45</f>
        <v>1015</v>
      </c>
      <c r="M49" s="137">
        <f>M46+'APRIL-MAY 2016'!L45</f>
        <v>1015</v>
      </c>
      <c r="N49" s="137">
        <f>N46+'APRIL-MAY 2016'!M45</f>
        <v>1885</v>
      </c>
      <c r="O49" s="151">
        <f>O46+'APRIL-MAY 2016'!O45</f>
        <v>2600</v>
      </c>
      <c r="P49" s="145">
        <f>P46+'APRIL-MAY 2016'!P45</f>
        <v>2215</v>
      </c>
      <c r="Q49" s="138">
        <f>Q46+'APRIL-MAY 2016'!R45</f>
        <v>52602</v>
      </c>
      <c r="R49" s="136">
        <f>R46</f>
        <v>184.1</v>
      </c>
      <c r="S49" s="139">
        <f>S46</f>
        <v>28.8</v>
      </c>
      <c r="T49" s="154" t="s">
        <v>47</v>
      </c>
      <c r="Y49" s="2"/>
      <c r="Z49" s="2"/>
      <c r="AA49" s="4"/>
    </row>
    <row r="50" spans="2:27" ht="12.75">
      <c r="B50" s="192" t="s">
        <v>33</v>
      </c>
      <c r="C50" s="193"/>
      <c r="D50" s="193"/>
      <c r="E50" s="194"/>
      <c r="F50" s="115">
        <v>1000</v>
      </c>
      <c r="G50" s="125">
        <v>120</v>
      </c>
      <c r="H50" s="148">
        <v>10000</v>
      </c>
      <c r="I50" s="113">
        <v>10000</v>
      </c>
      <c r="J50" s="113">
        <v>10000</v>
      </c>
      <c r="K50" s="113">
        <v>10000</v>
      </c>
      <c r="L50" s="113">
        <v>10000</v>
      </c>
      <c r="M50" s="113">
        <v>10000</v>
      </c>
      <c r="N50" s="113">
        <v>10000</v>
      </c>
      <c r="O50" s="149">
        <v>21600</v>
      </c>
      <c r="P50" s="143">
        <v>10800</v>
      </c>
      <c r="Q50" s="114">
        <v>720000</v>
      </c>
      <c r="R50" s="112">
        <v>175</v>
      </c>
      <c r="S50" s="125">
        <v>24</v>
      </c>
      <c r="T50" s="152" t="s">
        <v>47</v>
      </c>
      <c r="Y50" s="2"/>
      <c r="Z50" s="2"/>
      <c r="AA50" s="4"/>
    </row>
    <row r="51" spans="2:27" ht="13.5" thickBot="1">
      <c r="B51" s="195" t="s">
        <v>43</v>
      </c>
      <c r="C51" s="196"/>
      <c r="D51" s="196"/>
      <c r="E51" s="197"/>
      <c r="F51" s="122">
        <f aca="true" t="shared" si="2" ref="F51:Q51">F49/F50</f>
        <v>0.09356999999999997</v>
      </c>
      <c r="G51" s="124">
        <f t="shared" si="2"/>
        <v>0.13865694444444443</v>
      </c>
      <c r="H51" s="122">
        <f t="shared" si="2"/>
        <v>0.1325</v>
      </c>
      <c r="I51" s="123">
        <f t="shared" si="2"/>
        <v>0.0925</v>
      </c>
      <c r="J51" s="123">
        <f t="shared" si="2"/>
        <v>0.0955</v>
      </c>
      <c r="K51" s="123">
        <f t="shared" si="2"/>
        <v>0.078</v>
      </c>
      <c r="L51" s="123">
        <f t="shared" si="2"/>
        <v>0.1015</v>
      </c>
      <c r="M51" s="123">
        <f t="shared" si="2"/>
        <v>0.1015</v>
      </c>
      <c r="N51" s="123">
        <f t="shared" si="2"/>
        <v>0.1885</v>
      </c>
      <c r="O51" s="124">
        <f t="shared" si="2"/>
        <v>0.12037037037037036</v>
      </c>
      <c r="P51" s="144">
        <f t="shared" si="2"/>
        <v>0.2050925925925926</v>
      </c>
      <c r="Q51" s="123">
        <f t="shared" si="2"/>
        <v>0.07305833333333334</v>
      </c>
      <c r="R51" s="123">
        <f>R50/R49</f>
        <v>0.9505703422053232</v>
      </c>
      <c r="S51" s="124">
        <f>(S50)/S49</f>
        <v>0.8333333333333333</v>
      </c>
      <c r="T51" s="153" t="s">
        <v>47</v>
      </c>
      <c r="Y51" s="2"/>
      <c r="Z51" s="2"/>
      <c r="AA51" s="4"/>
    </row>
    <row r="52" spans="25:27" ht="12.75">
      <c r="Y52" s="2"/>
      <c r="Z52" s="2"/>
      <c r="AA52" s="4"/>
    </row>
    <row r="53" spans="25:27" ht="12.75">
      <c r="Y53" s="2"/>
      <c r="Z53" s="2"/>
      <c r="AA53" s="4"/>
    </row>
    <row r="54" spans="1:27" ht="12.75">
      <c r="A54"/>
      <c r="D54" s="1"/>
      <c r="P54" s="1"/>
      <c r="Q54" s="1"/>
      <c r="R54" s="1"/>
      <c r="S54" s="1"/>
      <c r="T54" s="1"/>
      <c r="Y54" s="2"/>
      <c r="Z54" s="2"/>
      <c r="AA54" s="4"/>
    </row>
    <row r="55" spans="1:27" ht="12.75">
      <c r="A55"/>
      <c r="D55" s="1"/>
      <c r="P55" s="1"/>
      <c r="Q55" s="1"/>
      <c r="R55" s="1"/>
      <c r="S55" s="1"/>
      <c r="T55" s="1"/>
      <c r="Y55" s="2"/>
      <c r="Z55" s="2"/>
      <c r="AA55" s="4"/>
    </row>
    <row r="56" spans="1:27" ht="12.75">
      <c r="A56"/>
      <c r="D56" s="1"/>
      <c r="P56" s="1"/>
      <c r="Q56" s="1"/>
      <c r="R56" s="1"/>
      <c r="S56" s="1"/>
      <c r="T56" s="1"/>
      <c r="Y56" s="2"/>
      <c r="Z56" s="2"/>
      <c r="AA56" s="4"/>
    </row>
    <row r="57" spans="1:27" ht="12.75">
      <c r="A57"/>
      <c r="D57" s="1"/>
      <c r="P57" s="1"/>
      <c r="Q57" s="1"/>
      <c r="R57" s="1"/>
      <c r="S57" s="1"/>
      <c r="T57" s="1"/>
      <c r="Y57" s="2"/>
      <c r="Z57" s="2"/>
      <c r="AA57" s="4"/>
    </row>
    <row r="58" spans="25:27" ht="12.75">
      <c r="Y58" s="2"/>
      <c r="Z58" s="2"/>
      <c r="AA58" s="4"/>
    </row>
    <row r="59" spans="25:27" ht="12.75">
      <c r="Y59" s="2"/>
      <c r="Z59" s="2"/>
      <c r="AA59" s="4"/>
    </row>
    <row r="60" spans="25:27" ht="12.75">
      <c r="Y60" s="2"/>
      <c r="Z60" s="2"/>
      <c r="AA60" s="4"/>
    </row>
    <row r="61" spans="25:27" ht="12.75">
      <c r="Y61" s="2"/>
      <c r="Z61" s="2"/>
      <c r="AA61" s="4"/>
    </row>
    <row r="62" spans="25:27" ht="12.75">
      <c r="Y62" s="2"/>
      <c r="Z62" s="2"/>
      <c r="AA62" s="4"/>
    </row>
    <row r="63" spans="25:27" ht="12.75">
      <c r="Y63" s="2"/>
      <c r="Z63" s="2"/>
      <c r="AA63" s="4"/>
    </row>
    <row r="64" spans="25:27" ht="12.75">
      <c r="Y64" s="2"/>
      <c r="Z64" s="2"/>
      <c r="AA64" s="4"/>
    </row>
    <row r="65" spans="25:27" ht="12.75">
      <c r="Y65" s="2"/>
      <c r="Z65" s="2"/>
      <c r="AA65" s="4"/>
    </row>
    <row r="66" spans="25:27" ht="12.75">
      <c r="Y66" s="2"/>
      <c r="Z66" s="2"/>
      <c r="AA66" s="4"/>
    </row>
    <row r="67" spans="25:27" ht="12.75">
      <c r="Y67" s="2"/>
      <c r="Z67" s="2"/>
      <c r="AA67" s="4"/>
    </row>
    <row r="68" spans="25:27" ht="12.75">
      <c r="Y68" s="2"/>
      <c r="Z68" s="2"/>
      <c r="AA68" s="4"/>
    </row>
    <row r="69" spans="25:27" ht="12.75">
      <c r="Y69" s="2"/>
      <c r="Z69" s="2"/>
      <c r="AA69" s="4"/>
    </row>
    <row r="70" spans="25:27" ht="12.75">
      <c r="Y70" s="2"/>
      <c r="Z70" s="2"/>
      <c r="AA70" s="4"/>
    </row>
    <row r="71" spans="25:27" ht="12.75">
      <c r="Y71" s="2"/>
      <c r="Z71" s="2"/>
      <c r="AA71" s="4"/>
    </row>
    <row r="72" spans="25:27" ht="12.75">
      <c r="Y72" s="2"/>
      <c r="Z72" s="2"/>
      <c r="AA72" s="4"/>
    </row>
    <row r="73" spans="25:27" ht="12.75">
      <c r="Y73" s="2"/>
      <c r="Z73" s="2"/>
      <c r="AA73" s="4"/>
    </row>
    <row r="74" spans="25:27" ht="12.75">
      <c r="Y74" s="2"/>
      <c r="Z74" s="2"/>
      <c r="AA74" s="4"/>
    </row>
    <row r="75" spans="25:27" ht="12.75">
      <c r="Y75" s="2"/>
      <c r="Z75" s="2"/>
      <c r="AA75" s="4"/>
    </row>
  </sheetData>
  <sheetProtection/>
  <mergeCells count="15">
    <mergeCell ref="B2:D2"/>
    <mergeCell ref="E2:G2"/>
    <mergeCell ref="H2:O2"/>
    <mergeCell ref="B21:D21"/>
    <mergeCell ref="E21:G21"/>
    <mergeCell ref="P2:S2"/>
    <mergeCell ref="P21:S21"/>
    <mergeCell ref="H21:O21"/>
    <mergeCell ref="B46:E46"/>
    <mergeCell ref="B47:E47"/>
    <mergeCell ref="B49:E49"/>
    <mergeCell ref="B50:E50"/>
    <mergeCell ref="B51:E51"/>
    <mergeCell ref="B44:T44"/>
    <mergeCell ref="B48:E48"/>
  </mergeCells>
  <dataValidations count="4">
    <dataValidation type="list" allowBlank="1" showInputMessage="1" showErrorMessage="1" sqref="E23:E24 E41:E42 E36:E39 E31:E34 E19:E20 E26:E29 E14:E17 E9:E12 E4:E7">
      <formula1>'MAY-JUNE 2016'!$AB$4:$AB$8</formula1>
    </dataValidation>
    <dataValidation type="list" allowBlank="1" showInputMessage="1" showErrorMessage="1" sqref="D4:D20 D23:D42">
      <formula1>'MAY-JUNE 2016'!$AC$4:$AC$11</formula1>
    </dataValidation>
    <dataValidation type="list" allowBlank="1" showInputMessage="1" showErrorMessage="1" sqref="AB18">
      <formula1>'MAY-JUNE 2016'!$AB$4:$AB$7</formula1>
    </dataValidation>
    <dataValidation allowBlank="1" showInputMessage="1" showErrorMessage="1" sqref="H4:N7 H9:N12 H14:N17 H26:N29 H19:N20 H31:N34 H36:N39 H41:N42 H23:N24"/>
  </dataValidations>
  <printOptions horizontalCentered="1" verticalCentered="1"/>
  <pageMargins left="0.25" right="0.56" top="0.93" bottom="1" header="0.5" footer="0.5"/>
  <pageSetup fitToHeight="1" fitToWidth="1" orientation="landscape" scale="87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6"/>
  <sheetViews>
    <sheetView zoomScale="150" zoomScaleNormal="150" zoomScalePageLayoutView="0" workbookViewId="0" topLeftCell="A1">
      <selection activeCell="A24" sqref="A24"/>
    </sheetView>
  </sheetViews>
  <sheetFormatPr defaultColWidth="7.8515625" defaultRowHeight="12.75"/>
  <cols>
    <col min="1" max="1" width="5.00390625" style="1" customWidth="1"/>
    <col min="2" max="2" width="4.8515625" style="1" customWidth="1"/>
    <col min="3" max="3" width="5.421875" style="1" customWidth="1"/>
    <col min="4" max="4" width="6.421875" style="7" customWidth="1"/>
    <col min="5" max="5" width="8.140625" style="1" customWidth="1"/>
    <col min="6" max="6" width="8.00390625" style="1" customWidth="1"/>
    <col min="7" max="7" width="10.00390625" style="1" customWidth="1"/>
    <col min="8" max="8" width="8.00390625" style="1" customWidth="1"/>
    <col min="9" max="9" width="5.140625" style="1" customWidth="1"/>
    <col min="10" max="10" width="6.8515625" style="1" customWidth="1"/>
    <col min="11" max="11" width="8.140625" style="1" customWidth="1"/>
    <col min="12" max="12" width="8.00390625" style="1" customWidth="1"/>
    <col min="13" max="13" width="7.421875" style="1" customWidth="1"/>
    <col min="14" max="14" width="7.28125" style="1" customWidth="1"/>
    <col min="15" max="15" width="6.140625" style="1" customWidth="1"/>
    <col min="16" max="16" width="8.7109375" style="0" customWidth="1"/>
    <col min="17" max="17" width="6.421875" style="0" customWidth="1"/>
    <col min="18" max="18" width="8.28125" style="0" customWidth="1"/>
    <col min="19" max="19" width="0.13671875" style="0" customWidth="1"/>
    <col min="20" max="20" width="5.8515625" style="0" customWidth="1"/>
    <col min="21" max="21" width="6.7109375" style="0" customWidth="1"/>
    <col min="22" max="22" width="0.42578125" style="0" customWidth="1"/>
    <col min="23" max="23" width="12.28125" style="0" customWidth="1"/>
    <col min="24" max="24" width="5.8515625" style="1" customWidth="1"/>
    <col min="25" max="25" width="6.28125" style="1" customWidth="1"/>
    <col min="26" max="16384" width="7.8515625" style="1" customWidth="1"/>
  </cols>
  <sheetData>
    <row r="1" ht="7.5" customHeight="1" thickBot="1"/>
    <row r="2" spans="2:26" s="2" customFormat="1" ht="18.75" customHeight="1" thickBot="1">
      <c r="B2" s="204" t="s">
        <v>37</v>
      </c>
      <c r="C2" s="205"/>
      <c r="D2" s="206"/>
      <c r="E2" s="207" t="s">
        <v>1</v>
      </c>
      <c r="F2" s="208"/>
      <c r="G2" s="209"/>
      <c r="H2" s="180" t="s">
        <v>22</v>
      </c>
      <c r="I2" s="182"/>
      <c r="J2" s="182"/>
      <c r="K2" s="182"/>
      <c r="L2" s="182"/>
      <c r="M2" s="182"/>
      <c r="N2" s="182"/>
      <c r="O2" s="182"/>
      <c r="P2" s="75">
        <f>SUM(P4:P42)/COUNTIF(P4:P42,"&gt;0")</f>
        <v>70.16666666666667</v>
      </c>
      <c r="Q2" s="76">
        <f>SUM(Q4:Q42)/COUNTIF(Q4:Q42,"&gt;0")</f>
        <v>190.73999999999995</v>
      </c>
      <c r="R2" s="47">
        <f>SUM(R4:R42)/COUNTIF(R4:R42,"&gt;0")</f>
        <v>1698.6666666666667</v>
      </c>
      <c r="S2"/>
      <c r="T2"/>
      <c r="U2"/>
      <c r="V2"/>
      <c r="W2"/>
      <c r="Z2" s="4"/>
    </row>
    <row r="3" spans="2:23" s="6" customFormat="1" ht="24.75" customHeight="1" thickBot="1">
      <c r="B3" s="31" t="s">
        <v>35</v>
      </c>
      <c r="C3" s="32" t="s">
        <v>3</v>
      </c>
      <c r="D3" s="33" t="s">
        <v>34</v>
      </c>
      <c r="E3" s="18" t="s">
        <v>2</v>
      </c>
      <c r="F3" s="19" t="s">
        <v>25</v>
      </c>
      <c r="G3" s="20" t="s">
        <v>24</v>
      </c>
      <c r="H3" s="21" t="s">
        <v>15</v>
      </c>
      <c r="I3" s="22" t="s">
        <v>16</v>
      </c>
      <c r="J3" s="23" t="s">
        <v>21</v>
      </c>
      <c r="K3" s="23" t="s">
        <v>17</v>
      </c>
      <c r="L3" s="23" t="s">
        <v>46</v>
      </c>
      <c r="M3" s="23" t="s">
        <v>18</v>
      </c>
      <c r="N3" s="23" t="s">
        <v>19</v>
      </c>
      <c r="O3" s="24" t="s">
        <v>20</v>
      </c>
      <c r="P3" s="18" t="s">
        <v>26</v>
      </c>
      <c r="Q3" s="25" t="s">
        <v>12</v>
      </c>
      <c r="R3" s="26" t="s">
        <v>11</v>
      </c>
      <c r="S3" s="5"/>
      <c r="T3" s="5"/>
      <c r="U3" s="5"/>
      <c r="V3" s="5"/>
      <c r="W3" s="5"/>
    </row>
    <row r="4" spans="2:28" ht="12.75">
      <c r="B4" s="34">
        <v>1</v>
      </c>
      <c r="C4" s="35">
        <v>40999</v>
      </c>
      <c r="D4" s="36" t="s">
        <v>7</v>
      </c>
      <c r="E4" s="49" t="s">
        <v>14</v>
      </c>
      <c r="F4" s="50">
        <v>0.83</v>
      </c>
      <c r="G4" s="51">
        <v>10</v>
      </c>
      <c r="H4" s="52">
        <v>0</v>
      </c>
      <c r="I4" s="53">
        <v>0</v>
      </c>
      <c r="J4" s="54">
        <v>0</v>
      </c>
      <c r="K4" s="54">
        <v>0</v>
      </c>
      <c r="L4" s="54">
        <v>0</v>
      </c>
      <c r="M4" s="54">
        <v>60</v>
      </c>
      <c r="N4" s="54">
        <v>0</v>
      </c>
      <c r="O4" s="51">
        <v>0</v>
      </c>
      <c r="P4" s="55">
        <v>36</v>
      </c>
      <c r="Q4" s="56">
        <v>195</v>
      </c>
      <c r="R4" s="57">
        <v>1000</v>
      </c>
      <c r="AA4" s="1" t="s">
        <v>23</v>
      </c>
      <c r="AB4" s="1" t="s">
        <v>31</v>
      </c>
    </row>
    <row r="5" spans="2:28" ht="12.75">
      <c r="B5" s="13">
        <v>2</v>
      </c>
      <c r="C5" s="15">
        <v>41000</v>
      </c>
      <c r="D5" s="12" t="s">
        <v>8</v>
      </c>
      <c r="E5" s="39" t="s">
        <v>27</v>
      </c>
      <c r="F5" s="41">
        <v>0.7</v>
      </c>
      <c r="G5" s="42">
        <v>10</v>
      </c>
      <c r="H5" s="43">
        <v>75</v>
      </c>
      <c r="I5" s="44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42">
        <v>70</v>
      </c>
      <c r="P5" s="40">
        <v>68</v>
      </c>
      <c r="Q5" s="45">
        <v>193.5</v>
      </c>
      <c r="R5" s="46">
        <v>1000</v>
      </c>
      <c r="AA5" s="1" t="s">
        <v>14</v>
      </c>
      <c r="AB5" s="1" t="s">
        <v>10</v>
      </c>
    </row>
    <row r="6" spans="2:28" ht="12.75">
      <c r="B6" s="13">
        <v>3</v>
      </c>
      <c r="C6" s="15">
        <v>41001</v>
      </c>
      <c r="D6" s="12" t="s">
        <v>9</v>
      </c>
      <c r="E6" s="39" t="s">
        <v>14</v>
      </c>
      <c r="F6" s="41">
        <v>0.97</v>
      </c>
      <c r="G6" s="42">
        <v>10</v>
      </c>
      <c r="H6" s="43">
        <v>0</v>
      </c>
      <c r="I6" s="44">
        <v>0</v>
      </c>
      <c r="J6" s="58">
        <v>120</v>
      </c>
      <c r="K6" s="58">
        <v>60</v>
      </c>
      <c r="L6" s="58">
        <v>0</v>
      </c>
      <c r="M6" s="58">
        <v>0</v>
      </c>
      <c r="N6" s="58">
        <v>0</v>
      </c>
      <c r="O6" s="42">
        <v>0</v>
      </c>
      <c r="P6" s="40">
        <v>43</v>
      </c>
      <c r="Q6" s="45">
        <v>191.5</v>
      </c>
      <c r="R6" s="46">
        <v>1409</v>
      </c>
      <c r="AA6" s="1" t="s">
        <v>80</v>
      </c>
      <c r="AB6" s="1" t="s">
        <v>4</v>
      </c>
    </row>
    <row r="7" spans="2:28" ht="12.75">
      <c r="B7" s="13">
        <v>4</v>
      </c>
      <c r="C7" s="15">
        <v>41002</v>
      </c>
      <c r="D7" s="12" t="s">
        <v>10</v>
      </c>
      <c r="E7" s="39" t="s">
        <v>27</v>
      </c>
      <c r="F7" s="41">
        <v>1.09</v>
      </c>
      <c r="G7" s="42">
        <v>10</v>
      </c>
      <c r="H7" s="43">
        <v>0</v>
      </c>
      <c r="I7" s="44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42">
        <v>0</v>
      </c>
      <c r="P7" s="40">
        <v>24</v>
      </c>
      <c r="Q7" s="45">
        <v>191.5</v>
      </c>
      <c r="R7" s="46">
        <v>688</v>
      </c>
      <c r="AA7" s="1" t="s">
        <v>28</v>
      </c>
      <c r="AB7" s="1" t="s">
        <v>5</v>
      </c>
    </row>
    <row r="8" spans="2:28" ht="12.75">
      <c r="B8" s="13"/>
      <c r="C8" s="15">
        <v>41003</v>
      </c>
      <c r="D8" s="12" t="s">
        <v>4</v>
      </c>
      <c r="E8" s="37" t="s">
        <v>36</v>
      </c>
      <c r="F8" s="27" t="s">
        <v>36</v>
      </c>
      <c r="G8" s="38" t="s">
        <v>36</v>
      </c>
      <c r="H8" s="28" t="s">
        <v>36</v>
      </c>
      <c r="I8" s="29" t="s">
        <v>36</v>
      </c>
      <c r="J8" s="29" t="s">
        <v>36</v>
      </c>
      <c r="K8" s="29" t="s">
        <v>36</v>
      </c>
      <c r="L8" s="29" t="s">
        <v>36</v>
      </c>
      <c r="M8" s="29" t="s">
        <v>36</v>
      </c>
      <c r="N8" s="29" t="s">
        <v>36</v>
      </c>
      <c r="O8" s="30" t="s">
        <v>36</v>
      </c>
      <c r="P8" s="27" t="s">
        <v>36</v>
      </c>
      <c r="Q8" s="29" t="s">
        <v>36</v>
      </c>
      <c r="R8" s="30" t="s">
        <v>36</v>
      </c>
      <c r="AA8" s="1" t="s">
        <v>38</v>
      </c>
      <c r="AB8" s="1" t="s">
        <v>6</v>
      </c>
    </row>
    <row r="9" spans="2:28" ht="12.75">
      <c r="B9" s="13">
        <v>5</v>
      </c>
      <c r="C9" s="15">
        <v>41004</v>
      </c>
      <c r="D9" s="12" t="s">
        <v>5</v>
      </c>
      <c r="E9" s="39" t="s">
        <v>23</v>
      </c>
      <c r="F9" s="41">
        <v>1.44</v>
      </c>
      <c r="G9" s="42">
        <v>15</v>
      </c>
      <c r="H9" s="43">
        <v>30</v>
      </c>
      <c r="I9" s="44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42">
        <v>60</v>
      </c>
      <c r="P9" s="40">
        <v>46</v>
      </c>
      <c r="Q9" s="45">
        <v>193.5</v>
      </c>
      <c r="R9" s="46">
        <v>1000</v>
      </c>
      <c r="AA9" s="1" t="s">
        <v>13</v>
      </c>
      <c r="AB9" s="1" t="s">
        <v>7</v>
      </c>
    </row>
    <row r="10" spans="2:28" ht="12.75">
      <c r="B10" s="13">
        <v>6</v>
      </c>
      <c r="C10" s="15">
        <v>41005</v>
      </c>
      <c r="D10" s="12" t="s">
        <v>6</v>
      </c>
      <c r="E10" s="39" t="s">
        <v>27</v>
      </c>
      <c r="F10" s="41">
        <v>1.5</v>
      </c>
      <c r="G10" s="42">
        <v>15</v>
      </c>
      <c r="H10" s="43">
        <v>60</v>
      </c>
      <c r="I10" s="44">
        <v>25</v>
      </c>
      <c r="J10" s="44">
        <v>25</v>
      </c>
      <c r="K10" s="44">
        <v>25</v>
      </c>
      <c r="L10" s="44">
        <v>25</v>
      </c>
      <c r="M10" s="44">
        <v>25</v>
      </c>
      <c r="N10" s="44">
        <v>25</v>
      </c>
      <c r="O10" s="42">
        <v>60</v>
      </c>
      <c r="P10" s="40">
        <v>60</v>
      </c>
      <c r="Q10" s="45">
        <v>192.2</v>
      </c>
      <c r="R10" s="46">
        <v>1197</v>
      </c>
      <c r="AA10" s="1" t="s">
        <v>29</v>
      </c>
      <c r="AB10" s="1" t="s">
        <v>8</v>
      </c>
    </row>
    <row r="11" spans="2:28" ht="12.75">
      <c r="B11" s="13">
        <v>7</v>
      </c>
      <c r="C11" s="15">
        <v>41006</v>
      </c>
      <c r="D11" s="12" t="s">
        <v>7</v>
      </c>
      <c r="E11" s="39" t="s">
        <v>27</v>
      </c>
      <c r="F11" s="41">
        <v>1.08</v>
      </c>
      <c r="G11" s="42">
        <v>10</v>
      </c>
      <c r="H11" s="43">
        <v>25</v>
      </c>
      <c r="I11" s="44">
        <v>25</v>
      </c>
      <c r="J11" s="44">
        <v>145</v>
      </c>
      <c r="K11" s="44">
        <v>25</v>
      </c>
      <c r="L11" s="44">
        <v>25</v>
      </c>
      <c r="M11" s="44">
        <v>25</v>
      </c>
      <c r="N11" s="44">
        <v>115</v>
      </c>
      <c r="O11" s="42">
        <v>60</v>
      </c>
      <c r="P11" s="40">
        <v>60</v>
      </c>
      <c r="Q11" s="45">
        <v>193.4</v>
      </c>
      <c r="R11" s="46">
        <v>2883</v>
      </c>
      <c r="AB11" s="1" t="s">
        <v>9</v>
      </c>
    </row>
    <row r="12" spans="2:18" ht="12.75">
      <c r="B12" s="13">
        <v>8</v>
      </c>
      <c r="C12" s="15">
        <v>41007</v>
      </c>
      <c r="D12" s="12" t="s">
        <v>8</v>
      </c>
      <c r="E12" s="39" t="s">
        <v>27</v>
      </c>
      <c r="F12" s="41">
        <v>1.26</v>
      </c>
      <c r="G12" s="42">
        <v>10</v>
      </c>
      <c r="H12" s="44">
        <v>25</v>
      </c>
      <c r="I12" s="44">
        <v>25</v>
      </c>
      <c r="J12" s="44">
        <v>25</v>
      </c>
      <c r="K12" s="44">
        <v>25</v>
      </c>
      <c r="L12" s="44">
        <v>25</v>
      </c>
      <c r="M12" s="44">
        <v>125</v>
      </c>
      <c r="N12" s="44">
        <v>25</v>
      </c>
      <c r="O12" s="42">
        <v>60</v>
      </c>
      <c r="P12" s="40">
        <v>45</v>
      </c>
      <c r="Q12" s="45">
        <v>193.4</v>
      </c>
      <c r="R12" s="46">
        <v>1847</v>
      </c>
    </row>
    <row r="13" spans="2:28" ht="12.75">
      <c r="B13" s="13" t="s">
        <v>13</v>
      </c>
      <c r="C13" s="15">
        <v>41008</v>
      </c>
      <c r="D13" s="12" t="s">
        <v>9</v>
      </c>
      <c r="E13" s="37" t="s">
        <v>36</v>
      </c>
      <c r="F13" s="27" t="s">
        <v>36</v>
      </c>
      <c r="G13" s="38" t="s">
        <v>36</v>
      </c>
      <c r="H13" s="28" t="s">
        <v>36</v>
      </c>
      <c r="I13" s="29" t="s">
        <v>36</v>
      </c>
      <c r="J13" s="29" t="s">
        <v>36</v>
      </c>
      <c r="K13" s="29" t="s">
        <v>36</v>
      </c>
      <c r="L13" s="29" t="s">
        <v>36</v>
      </c>
      <c r="M13" s="29" t="s">
        <v>36</v>
      </c>
      <c r="N13" s="29" t="s">
        <v>36</v>
      </c>
      <c r="O13" s="30" t="s">
        <v>36</v>
      </c>
      <c r="P13" s="27" t="s">
        <v>36</v>
      </c>
      <c r="Q13" s="29" t="s">
        <v>36</v>
      </c>
      <c r="R13" s="30" t="s">
        <v>36</v>
      </c>
      <c r="AB13" s="1" t="s">
        <v>6</v>
      </c>
    </row>
    <row r="14" spans="2:18" ht="12.75">
      <c r="B14" s="13">
        <v>9</v>
      </c>
      <c r="C14" s="15">
        <v>41009</v>
      </c>
      <c r="D14" s="12" t="s">
        <v>10</v>
      </c>
      <c r="E14" s="39" t="s">
        <v>14</v>
      </c>
      <c r="F14" s="41">
        <v>1.71</v>
      </c>
      <c r="G14" s="42">
        <v>20</v>
      </c>
      <c r="H14" s="44">
        <v>75</v>
      </c>
      <c r="I14" s="44">
        <v>25</v>
      </c>
      <c r="J14" s="44">
        <v>25</v>
      </c>
      <c r="K14" s="44">
        <v>25</v>
      </c>
      <c r="L14" s="44">
        <v>25</v>
      </c>
      <c r="M14" s="44">
        <v>25</v>
      </c>
      <c r="N14" s="44">
        <v>145</v>
      </c>
      <c r="O14" s="42">
        <v>60</v>
      </c>
      <c r="P14" s="40">
        <v>55</v>
      </c>
      <c r="Q14" s="45">
        <v>192.2</v>
      </c>
      <c r="R14" s="46">
        <v>1840</v>
      </c>
    </row>
    <row r="15" spans="2:18" ht="12.75">
      <c r="B15" s="13">
        <v>10</v>
      </c>
      <c r="C15" s="15">
        <v>41010</v>
      </c>
      <c r="D15" s="12" t="s">
        <v>4</v>
      </c>
      <c r="E15" s="39" t="s">
        <v>14</v>
      </c>
      <c r="F15" s="41">
        <v>1.73</v>
      </c>
      <c r="G15" s="42">
        <v>20</v>
      </c>
      <c r="H15" s="44">
        <v>55</v>
      </c>
      <c r="I15" s="44">
        <v>25</v>
      </c>
      <c r="J15" s="44">
        <v>25</v>
      </c>
      <c r="K15" s="44">
        <v>25</v>
      </c>
      <c r="L15" s="44">
        <v>85</v>
      </c>
      <c r="M15" s="44">
        <v>145</v>
      </c>
      <c r="N15" s="44">
        <v>25</v>
      </c>
      <c r="O15" s="42">
        <v>60</v>
      </c>
      <c r="P15" s="40">
        <v>67</v>
      </c>
      <c r="Q15" s="45">
        <v>192.2</v>
      </c>
      <c r="R15" s="46">
        <v>1468</v>
      </c>
    </row>
    <row r="16" spans="2:18" ht="12.75">
      <c r="B16" s="13">
        <v>11</v>
      </c>
      <c r="C16" s="15">
        <v>41011</v>
      </c>
      <c r="D16" s="12" t="s">
        <v>5</v>
      </c>
      <c r="E16" s="39" t="s">
        <v>23</v>
      </c>
      <c r="F16" s="41">
        <v>0</v>
      </c>
      <c r="G16" s="42">
        <v>0</v>
      </c>
      <c r="H16" s="44">
        <v>130</v>
      </c>
      <c r="I16" s="44">
        <v>25</v>
      </c>
      <c r="J16" s="44">
        <v>25</v>
      </c>
      <c r="K16" s="44">
        <v>25</v>
      </c>
      <c r="L16" s="44">
        <v>25</v>
      </c>
      <c r="M16" s="44">
        <v>25</v>
      </c>
      <c r="N16" s="44">
        <v>25</v>
      </c>
      <c r="O16" s="42">
        <v>60</v>
      </c>
      <c r="P16" s="40">
        <v>66</v>
      </c>
      <c r="Q16" s="45">
        <v>192</v>
      </c>
      <c r="R16" s="46">
        <v>1384</v>
      </c>
    </row>
    <row r="17" spans="2:20" ht="12.75">
      <c r="B17" s="13">
        <v>12</v>
      </c>
      <c r="C17" s="15">
        <v>41012</v>
      </c>
      <c r="D17" s="12" t="s">
        <v>6</v>
      </c>
      <c r="E17" s="39" t="s">
        <v>14</v>
      </c>
      <c r="F17" s="41">
        <v>3.32</v>
      </c>
      <c r="G17" s="42">
        <v>40</v>
      </c>
      <c r="H17" s="44">
        <v>25</v>
      </c>
      <c r="I17" s="44">
        <v>25</v>
      </c>
      <c r="J17" s="44">
        <v>25</v>
      </c>
      <c r="K17" s="44">
        <v>25</v>
      </c>
      <c r="L17" s="44">
        <v>25</v>
      </c>
      <c r="M17" s="44">
        <v>25</v>
      </c>
      <c r="N17" s="44">
        <v>25</v>
      </c>
      <c r="O17" s="42">
        <v>60</v>
      </c>
      <c r="P17" s="40">
        <v>64</v>
      </c>
      <c r="Q17" s="45">
        <v>193.2</v>
      </c>
      <c r="R17" s="46">
        <v>1153</v>
      </c>
      <c r="T17" s="60">
        <v>29.2</v>
      </c>
    </row>
    <row r="18" spans="2:18" ht="12.75">
      <c r="B18" s="13" t="s">
        <v>13</v>
      </c>
      <c r="C18" s="15">
        <v>41013</v>
      </c>
      <c r="D18" s="12" t="s">
        <v>7</v>
      </c>
      <c r="E18" s="37" t="s">
        <v>36</v>
      </c>
      <c r="F18" s="27" t="s">
        <v>36</v>
      </c>
      <c r="G18" s="38" t="s">
        <v>36</v>
      </c>
      <c r="H18" s="28" t="s">
        <v>36</v>
      </c>
      <c r="I18" s="29" t="s">
        <v>36</v>
      </c>
      <c r="J18" s="29" t="s">
        <v>36</v>
      </c>
      <c r="K18" s="29" t="s">
        <v>36</v>
      </c>
      <c r="L18" s="29" t="s">
        <v>36</v>
      </c>
      <c r="M18" s="29" t="s">
        <v>36</v>
      </c>
      <c r="N18" s="29" t="s">
        <v>36</v>
      </c>
      <c r="O18" s="30" t="s">
        <v>36</v>
      </c>
      <c r="P18" s="27" t="s">
        <v>36</v>
      </c>
      <c r="Q18" s="29" t="s">
        <v>36</v>
      </c>
      <c r="R18" s="30" t="s">
        <v>36</v>
      </c>
    </row>
    <row r="19" spans="2:20" ht="12.75">
      <c r="B19" s="13">
        <v>13</v>
      </c>
      <c r="C19" s="15">
        <v>41014</v>
      </c>
      <c r="D19" s="12" t="s">
        <v>8</v>
      </c>
      <c r="E19" s="39" t="s">
        <v>14</v>
      </c>
      <c r="F19" s="41">
        <v>2.44</v>
      </c>
      <c r="G19" s="42">
        <v>30</v>
      </c>
      <c r="H19" s="44">
        <v>25</v>
      </c>
      <c r="I19" s="44">
        <v>25</v>
      </c>
      <c r="J19" s="44">
        <v>25</v>
      </c>
      <c r="K19" s="44">
        <v>85</v>
      </c>
      <c r="L19" s="44">
        <v>145</v>
      </c>
      <c r="M19" s="44">
        <v>25</v>
      </c>
      <c r="N19" s="44">
        <v>25</v>
      </c>
      <c r="O19" s="42">
        <v>240</v>
      </c>
      <c r="P19" s="40">
        <v>106</v>
      </c>
      <c r="Q19" s="45">
        <v>192.4</v>
      </c>
      <c r="R19" s="46">
        <v>1357</v>
      </c>
      <c r="T19" s="60">
        <v>29.1</v>
      </c>
    </row>
    <row r="20" spans="2:18" ht="12.75">
      <c r="B20" s="13">
        <v>14</v>
      </c>
      <c r="C20" s="15">
        <v>41015</v>
      </c>
      <c r="D20" s="12" t="s">
        <v>9</v>
      </c>
      <c r="E20" s="39" t="s">
        <v>27</v>
      </c>
      <c r="F20" s="41">
        <v>2.82</v>
      </c>
      <c r="G20" s="42">
        <v>30</v>
      </c>
      <c r="H20" s="44">
        <v>100</v>
      </c>
      <c r="I20" s="44">
        <v>25</v>
      </c>
      <c r="J20" s="44">
        <v>25</v>
      </c>
      <c r="K20" s="44">
        <v>25</v>
      </c>
      <c r="L20" s="44">
        <v>25</v>
      </c>
      <c r="M20" s="44">
        <v>25</v>
      </c>
      <c r="N20" s="44">
        <v>25</v>
      </c>
      <c r="O20" s="42">
        <v>270</v>
      </c>
      <c r="P20" s="40">
        <v>73</v>
      </c>
      <c r="Q20" s="45">
        <v>193.2</v>
      </c>
      <c r="R20" s="46">
        <v>1360</v>
      </c>
    </row>
    <row r="21" spans="2:20" ht="12.75">
      <c r="B21" s="13">
        <v>15</v>
      </c>
      <c r="C21" s="15">
        <v>41016</v>
      </c>
      <c r="D21" s="12" t="s">
        <v>10</v>
      </c>
      <c r="E21" s="39" t="s">
        <v>27</v>
      </c>
      <c r="F21" s="41">
        <v>2.64</v>
      </c>
      <c r="G21" s="42">
        <v>30</v>
      </c>
      <c r="H21" s="44">
        <v>25</v>
      </c>
      <c r="I21" s="44">
        <v>25</v>
      </c>
      <c r="J21" s="44">
        <v>25</v>
      </c>
      <c r="K21" s="44">
        <v>25</v>
      </c>
      <c r="L21" s="44">
        <v>25</v>
      </c>
      <c r="M21" s="44">
        <v>175</v>
      </c>
      <c r="N21" s="44">
        <v>225</v>
      </c>
      <c r="O21" s="42">
        <v>60</v>
      </c>
      <c r="P21" s="40">
        <v>75</v>
      </c>
      <c r="Q21" s="45">
        <v>188.1</v>
      </c>
      <c r="R21" s="46">
        <v>1119</v>
      </c>
      <c r="T21" s="60">
        <v>28.4</v>
      </c>
    </row>
    <row r="22" spans="2:20" ht="12.75">
      <c r="B22" s="13">
        <v>16</v>
      </c>
      <c r="C22" s="15">
        <v>41017</v>
      </c>
      <c r="D22" s="12" t="s">
        <v>4</v>
      </c>
      <c r="E22" s="39" t="s">
        <v>27</v>
      </c>
      <c r="F22" s="41">
        <v>2.69</v>
      </c>
      <c r="G22" s="42">
        <v>30</v>
      </c>
      <c r="H22" s="44">
        <v>25</v>
      </c>
      <c r="I22" s="44">
        <v>25</v>
      </c>
      <c r="J22" s="44">
        <v>25</v>
      </c>
      <c r="K22" s="44">
        <v>25</v>
      </c>
      <c r="L22" s="44">
        <v>25</v>
      </c>
      <c r="M22" s="44">
        <v>25</v>
      </c>
      <c r="N22" s="44">
        <v>25</v>
      </c>
      <c r="O22" s="42">
        <v>240</v>
      </c>
      <c r="P22" s="40">
        <v>53</v>
      </c>
      <c r="Q22" s="45">
        <v>191.6</v>
      </c>
      <c r="R22" s="46">
        <v>971</v>
      </c>
      <c r="T22" s="60">
        <v>29.1</v>
      </c>
    </row>
    <row r="23" spans="2:18" ht="12.75">
      <c r="B23" s="13" t="s">
        <v>13</v>
      </c>
      <c r="C23" s="15">
        <v>41018</v>
      </c>
      <c r="D23" s="12" t="s">
        <v>5</v>
      </c>
      <c r="E23" s="37" t="s">
        <v>36</v>
      </c>
      <c r="F23" s="27" t="s">
        <v>36</v>
      </c>
      <c r="G23" s="38" t="s">
        <v>36</v>
      </c>
      <c r="H23" s="28" t="s">
        <v>36</v>
      </c>
      <c r="I23" s="29" t="s">
        <v>36</v>
      </c>
      <c r="J23" s="29" t="s">
        <v>36</v>
      </c>
      <c r="K23" s="29" t="s">
        <v>36</v>
      </c>
      <c r="L23" s="29" t="s">
        <v>36</v>
      </c>
      <c r="M23" s="29" t="s">
        <v>36</v>
      </c>
      <c r="N23" s="29" t="s">
        <v>36</v>
      </c>
      <c r="O23" s="30" t="s">
        <v>36</v>
      </c>
      <c r="P23" s="27" t="s">
        <v>36</v>
      </c>
      <c r="Q23" s="29" t="s">
        <v>36</v>
      </c>
      <c r="R23" s="30" t="s">
        <v>36</v>
      </c>
    </row>
    <row r="24" spans="2:20" ht="12.75">
      <c r="B24" s="13">
        <v>17</v>
      </c>
      <c r="C24" s="15">
        <v>41019</v>
      </c>
      <c r="D24" s="12" t="s">
        <v>6</v>
      </c>
      <c r="E24" s="39" t="s">
        <v>14</v>
      </c>
      <c r="F24" s="41">
        <v>6.72</v>
      </c>
      <c r="G24" s="42">
        <v>73.33</v>
      </c>
      <c r="H24" s="44">
        <v>25</v>
      </c>
      <c r="I24" s="44">
        <v>25</v>
      </c>
      <c r="J24" s="44">
        <v>25</v>
      </c>
      <c r="K24" s="44">
        <v>25</v>
      </c>
      <c r="L24" s="44">
        <v>25</v>
      </c>
      <c r="M24" s="44">
        <v>205</v>
      </c>
      <c r="N24" s="44">
        <v>25</v>
      </c>
      <c r="O24" s="42">
        <v>60</v>
      </c>
      <c r="P24" s="40">
        <v>117</v>
      </c>
      <c r="Q24" s="45">
        <v>190.6</v>
      </c>
      <c r="R24" s="46">
        <v>3131</v>
      </c>
      <c r="T24" s="60">
        <v>28.9</v>
      </c>
    </row>
    <row r="25" spans="2:20" ht="12.75">
      <c r="B25" s="13">
        <v>18</v>
      </c>
      <c r="C25" s="15">
        <v>41020</v>
      </c>
      <c r="D25" s="12" t="s">
        <v>7</v>
      </c>
      <c r="E25" s="39" t="s">
        <v>14</v>
      </c>
      <c r="F25" s="41">
        <v>4.3</v>
      </c>
      <c r="G25" s="42">
        <v>45</v>
      </c>
      <c r="H25" s="44">
        <v>85</v>
      </c>
      <c r="I25" s="44">
        <v>25</v>
      </c>
      <c r="J25" s="44">
        <v>25</v>
      </c>
      <c r="K25" s="44">
        <v>25</v>
      </c>
      <c r="L25" s="44">
        <v>25</v>
      </c>
      <c r="M25" s="44">
        <v>25</v>
      </c>
      <c r="N25" s="44">
        <v>25</v>
      </c>
      <c r="O25" s="42">
        <v>150</v>
      </c>
      <c r="P25" s="40">
        <v>90</v>
      </c>
      <c r="Q25" s="45">
        <v>190.6</v>
      </c>
      <c r="R25" s="46">
        <v>3305</v>
      </c>
      <c r="T25" s="60">
        <v>28.7</v>
      </c>
    </row>
    <row r="26" spans="2:20" ht="12.75">
      <c r="B26" s="13">
        <v>19</v>
      </c>
      <c r="C26" s="15">
        <v>41021</v>
      </c>
      <c r="D26" s="12" t="s">
        <v>8</v>
      </c>
      <c r="E26" s="39" t="s">
        <v>14</v>
      </c>
      <c r="F26" s="41">
        <v>5.73</v>
      </c>
      <c r="G26" s="42">
        <v>60</v>
      </c>
      <c r="H26" s="44">
        <v>25</v>
      </c>
      <c r="I26" s="44">
        <v>25</v>
      </c>
      <c r="J26" s="44">
        <v>25</v>
      </c>
      <c r="K26" s="44">
        <v>25</v>
      </c>
      <c r="L26" s="44">
        <v>25</v>
      </c>
      <c r="M26" s="44">
        <v>25</v>
      </c>
      <c r="N26" s="44">
        <v>25</v>
      </c>
      <c r="O26" s="42">
        <v>60</v>
      </c>
      <c r="P26" s="40">
        <v>106</v>
      </c>
      <c r="Q26" s="45">
        <v>189.6</v>
      </c>
      <c r="R26" s="46">
        <v>1966</v>
      </c>
      <c r="T26" s="60">
        <v>28.6</v>
      </c>
    </row>
    <row r="27" spans="2:20" ht="12.75">
      <c r="B27" s="13">
        <v>20</v>
      </c>
      <c r="C27" s="15">
        <v>41022</v>
      </c>
      <c r="D27" s="12" t="s">
        <v>9</v>
      </c>
      <c r="E27" s="39" t="s">
        <v>14</v>
      </c>
      <c r="F27" s="41">
        <v>4.76</v>
      </c>
      <c r="G27" s="42">
        <v>60</v>
      </c>
      <c r="H27" s="44">
        <v>25</v>
      </c>
      <c r="I27" s="44">
        <v>25</v>
      </c>
      <c r="J27" s="44">
        <v>25</v>
      </c>
      <c r="K27" s="44">
        <v>25</v>
      </c>
      <c r="L27" s="44">
        <v>25</v>
      </c>
      <c r="M27" s="44">
        <v>225</v>
      </c>
      <c r="N27" s="44">
        <v>25</v>
      </c>
      <c r="O27" s="42">
        <v>60</v>
      </c>
      <c r="P27" s="40">
        <v>78</v>
      </c>
      <c r="Q27" s="45">
        <v>191.8</v>
      </c>
      <c r="R27" s="46">
        <v>1426</v>
      </c>
      <c r="T27" s="60">
        <v>28.9</v>
      </c>
    </row>
    <row r="28" spans="2:18" ht="12.75">
      <c r="B28" s="13" t="s">
        <v>13</v>
      </c>
      <c r="C28" s="15">
        <v>41023</v>
      </c>
      <c r="D28" s="12" t="s">
        <v>10</v>
      </c>
      <c r="E28" s="37" t="s">
        <v>36</v>
      </c>
      <c r="F28" s="27" t="s">
        <v>36</v>
      </c>
      <c r="G28" s="38" t="s">
        <v>36</v>
      </c>
      <c r="H28" s="28" t="s">
        <v>36</v>
      </c>
      <c r="I28" s="29" t="s">
        <v>36</v>
      </c>
      <c r="J28" s="29" t="s">
        <v>36</v>
      </c>
      <c r="K28" s="29" t="s">
        <v>36</v>
      </c>
      <c r="L28" s="29" t="s">
        <v>36</v>
      </c>
      <c r="M28" s="29" t="s">
        <v>36</v>
      </c>
      <c r="N28" s="29" t="s">
        <v>36</v>
      </c>
      <c r="O28" s="30" t="s">
        <v>36</v>
      </c>
      <c r="P28" s="27" t="s">
        <v>36</v>
      </c>
      <c r="Q28" s="29" t="s">
        <v>36</v>
      </c>
      <c r="R28" s="30" t="s">
        <v>36</v>
      </c>
    </row>
    <row r="29" spans="2:20" ht="13.5" thickBot="1">
      <c r="B29" s="13">
        <v>21</v>
      </c>
      <c r="C29" s="15">
        <v>41028</v>
      </c>
      <c r="D29" s="12" t="s">
        <v>8</v>
      </c>
      <c r="E29" s="39" t="s">
        <v>14</v>
      </c>
      <c r="F29" s="41">
        <v>3.32</v>
      </c>
      <c r="G29" s="42">
        <v>30</v>
      </c>
      <c r="H29" s="44">
        <v>70</v>
      </c>
      <c r="I29" s="44">
        <v>25</v>
      </c>
      <c r="J29" s="44">
        <v>25</v>
      </c>
      <c r="K29" s="44">
        <v>25</v>
      </c>
      <c r="L29" s="44">
        <v>25</v>
      </c>
      <c r="M29" s="44">
        <v>25</v>
      </c>
      <c r="N29" s="44">
        <v>25</v>
      </c>
      <c r="O29" s="42">
        <v>60</v>
      </c>
      <c r="P29" s="40">
        <v>66</v>
      </c>
      <c r="Q29" s="45">
        <v>191.8</v>
      </c>
      <c r="R29" s="46">
        <v>1252</v>
      </c>
      <c r="T29" s="60">
        <v>29</v>
      </c>
    </row>
    <row r="30" spans="2:24" ht="13.5" thickBot="1">
      <c r="B30" s="204" t="s">
        <v>39</v>
      </c>
      <c r="C30" s="213"/>
      <c r="D30" s="214"/>
      <c r="E30" s="207" t="s">
        <v>1</v>
      </c>
      <c r="F30" s="208"/>
      <c r="G30" s="209"/>
      <c r="H30" s="180" t="s">
        <v>22</v>
      </c>
      <c r="I30" s="181"/>
      <c r="J30" s="181"/>
      <c r="K30" s="181"/>
      <c r="L30" s="181"/>
      <c r="M30" s="181"/>
      <c r="N30" s="181"/>
      <c r="O30" s="210"/>
      <c r="P30" s="75" t="s">
        <v>13</v>
      </c>
      <c r="Q30" s="76" t="s">
        <v>13</v>
      </c>
      <c r="R30" s="47" t="s">
        <v>13</v>
      </c>
      <c r="X30" s="3"/>
    </row>
    <row r="31" spans="2:24" ht="21" thickBot="1">
      <c r="B31" s="100" t="s">
        <v>35</v>
      </c>
      <c r="C31" s="101" t="s">
        <v>3</v>
      </c>
      <c r="D31" s="102" t="s">
        <v>34</v>
      </c>
      <c r="E31" s="103" t="s">
        <v>2</v>
      </c>
      <c r="F31" s="104" t="s">
        <v>25</v>
      </c>
      <c r="G31" s="105" t="s">
        <v>24</v>
      </c>
      <c r="H31" s="106" t="s">
        <v>15</v>
      </c>
      <c r="I31" s="107" t="s">
        <v>16</v>
      </c>
      <c r="J31" s="108" t="s">
        <v>21</v>
      </c>
      <c r="K31" s="108" t="s">
        <v>17</v>
      </c>
      <c r="L31" s="108" t="s">
        <v>46</v>
      </c>
      <c r="M31" s="108" t="s">
        <v>18</v>
      </c>
      <c r="N31" s="108" t="s">
        <v>19</v>
      </c>
      <c r="O31" s="109" t="s">
        <v>20</v>
      </c>
      <c r="P31" s="103" t="s">
        <v>26</v>
      </c>
      <c r="Q31" s="25" t="s">
        <v>12</v>
      </c>
      <c r="R31" s="26" t="s">
        <v>11</v>
      </c>
      <c r="S31" s="5"/>
      <c r="T31" s="5"/>
      <c r="U31" s="5"/>
      <c r="X31" s="3"/>
    </row>
    <row r="32" spans="2:20" ht="12.75">
      <c r="B32" s="90">
        <v>22</v>
      </c>
      <c r="C32" s="91">
        <v>41029</v>
      </c>
      <c r="D32" s="92" t="s">
        <v>9</v>
      </c>
      <c r="E32" s="93" t="s">
        <v>14</v>
      </c>
      <c r="F32" s="94">
        <v>3.33</v>
      </c>
      <c r="G32" s="95">
        <v>30</v>
      </c>
      <c r="H32" s="96">
        <v>25</v>
      </c>
      <c r="I32" s="96">
        <v>25</v>
      </c>
      <c r="J32" s="96">
        <v>25</v>
      </c>
      <c r="K32" s="96">
        <v>25</v>
      </c>
      <c r="L32" s="96">
        <v>25</v>
      </c>
      <c r="M32" s="96">
        <v>25</v>
      </c>
      <c r="N32" s="96">
        <v>265</v>
      </c>
      <c r="O32" s="95">
        <v>60</v>
      </c>
      <c r="P32" s="97">
        <v>83</v>
      </c>
      <c r="Q32" s="98">
        <v>190.2</v>
      </c>
      <c r="R32" s="99">
        <v>1237</v>
      </c>
      <c r="T32" s="60">
        <v>28.7</v>
      </c>
    </row>
    <row r="33" spans="2:20" ht="12.75">
      <c r="B33" s="13">
        <v>23</v>
      </c>
      <c r="C33" s="15">
        <v>41030</v>
      </c>
      <c r="D33" s="12" t="s">
        <v>10</v>
      </c>
      <c r="E33" s="39" t="s">
        <v>14</v>
      </c>
      <c r="F33" s="41">
        <v>3.62</v>
      </c>
      <c r="G33" s="42">
        <v>30</v>
      </c>
      <c r="H33" s="44">
        <v>25</v>
      </c>
      <c r="I33" s="44">
        <v>85</v>
      </c>
      <c r="J33" s="44">
        <v>25</v>
      </c>
      <c r="K33" s="44">
        <v>25</v>
      </c>
      <c r="L33" s="44">
        <v>25</v>
      </c>
      <c r="M33" s="44">
        <v>25</v>
      </c>
      <c r="N33" s="44">
        <v>25</v>
      </c>
      <c r="O33" s="42">
        <v>60</v>
      </c>
      <c r="P33" s="40">
        <v>70</v>
      </c>
      <c r="Q33" s="45">
        <v>189</v>
      </c>
      <c r="R33" s="46">
        <v>3229</v>
      </c>
      <c r="T33" s="60">
        <v>28.4</v>
      </c>
    </row>
    <row r="34" spans="2:20" ht="12.75">
      <c r="B34" s="13">
        <v>24</v>
      </c>
      <c r="C34" s="15">
        <v>41031</v>
      </c>
      <c r="D34" s="12" t="s">
        <v>4</v>
      </c>
      <c r="E34" s="39" t="s">
        <v>14</v>
      </c>
      <c r="F34" s="41">
        <v>4.15</v>
      </c>
      <c r="G34" s="42">
        <v>30</v>
      </c>
      <c r="H34" s="44">
        <v>25</v>
      </c>
      <c r="I34" s="44">
        <v>25</v>
      </c>
      <c r="J34" s="44">
        <v>25</v>
      </c>
      <c r="K34" s="44">
        <v>25</v>
      </c>
      <c r="L34" s="44">
        <v>25</v>
      </c>
      <c r="M34" s="44">
        <v>25</v>
      </c>
      <c r="N34" s="44">
        <v>25</v>
      </c>
      <c r="O34" s="42">
        <v>60</v>
      </c>
      <c r="P34" s="40">
        <v>65</v>
      </c>
      <c r="Q34" s="45">
        <v>189.2</v>
      </c>
      <c r="R34" s="46">
        <v>2021</v>
      </c>
      <c r="T34" s="60">
        <v>29.6</v>
      </c>
    </row>
    <row r="35" spans="2:18" ht="12.75">
      <c r="B35" s="13" t="s">
        <v>13</v>
      </c>
      <c r="C35" s="15">
        <v>41032</v>
      </c>
      <c r="D35" s="12" t="s">
        <v>5</v>
      </c>
      <c r="E35" s="37" t="s">
        <v>36</v>
      </c>
      <c r="F35" s="27" t="s">
        <v>36</v>
      </c>
      <c r="G35" s="38" t="s">
        <v>36</v>
      </c>
      <c r="H35" s="28" t="s">
        <v>36</v>
      </c>
      <c r="I35" s="29" t="s">
        <v>36</v>
      </c>
      <c r="J35" s="29" t="s">
        <v>36</v>
      </c>
      <c r="K35" s="29" t="s">
        <v>36</v>
      </c>
      <c r="L35" s="29" t="s">
        <v>36</v>
      </c>
      <c r="M35" s="29" t="s">
        <v>36</v>
      </c>
      <c r="N35" s="29" t="s">
        <v>36</v>
      </c>
      <c r="O35" s="30" t="s">
        <v>36</v>
      </c>
      <c r="P35" s="27" t="s">
        <v>36</v>
      </c>
      <c r="Q35" s="29" t="s">
        <v>36</v>
      </c>
      <c r="R35" s="30" t="s">
        <v>36</v>
      </c>
    </row>
    <row r="36" spans="2:20" ht="12.75">
      <c r="B36" s="13">
        <v>25</v>
      </c>
      <c r="C36" s="15">
        <v>41033</v>
      </c>
      <c r="D36" s="12" t="s">
        <v>6</v>
      </c>
      <c r="E36" s="39" t="s">
        <v>27</v>
      </c>
      <c r="F36" s="41">
        <v>2.66</v>
      </c>
      <c r="G36" s="42">
        <v>30</v>
      </c>
      <c r="H36" s="44">
        <v>25</v>
      </c>
      <c r="I36" s="44">
        <v>25</v>
      </c>
      <c r="J36" s="44">
        <v>25</v>
      </c>
      <c r="K36" s="44">
        <v>25</v>
      </c>
      <c r="L36" s="44">
        <v>145</v>
      </c>
      <c r="M36" s="44">
        <v>145</v>
      </c>
      <c r="N36" s="44">
        <v>25</v>
      </c>
      <c r="O36" s="42">
        <v>60</v>
      </c>
      <c r="P36" s="40">
        <v>90</v>
      </c>
      <c r="Q36" s="45">
        <v>187.4</v>
      </c>
      <c r="R36" s="46">
        <v>3521</v>
      </c>
      <c r="T36" s="60">
        <v>29.4</v>
      </c>
    </row>
    <row r="37" spans="2:20" ht="12.75">
      <c r="B37" s="13">
        <v>26</v>
      </c>
      <c r="C37" s="15">
        <v>41034</v>
      </c>
      <c r="D37" s="12" t="s">
        <v>7</v>
      </c>
      <c r="E37" s="39" t="s">
        <v>27</v>
      </c>
      <c r="F37" s="41">
        <v>3.02</v>
      </c>
      <c r="G37" s="42">
        <v>30</v>
      </c>
      <c r="H37" s="44">
        <v>75</v>
      </c>
      <c r="I37" s="44">
        <v>25</v>
      </c>
      <c r="J37" s="44">
        <v>25</v>
      </c>
      <c r="K37" s="44">
        <v>25</v>
      </c>
      <c r="L37" s="44">
        <v>25</v>
      </c>
      <c r="M37" s="44">
        <v>25</v>
      </c>
      <c r="N37" s="44">
        <v>25</v>
      </c>
      <c r="O37" s="42">
        <v>130</v>
      </c>
      <c r="P37" s="40">
        <v>79</v>
      </c>
      <c r="Q37" s="45">
        <v>186.7</v>
      </c>
      <c r="R37" s="46">
        <v>2794</v>
      </c>
      <c r="T37" s="60">
        <v>29.2</v>
      </c>
    </row>
    <row r="38" spans="2:20" ht="12.75">
      <c r="B38" s="13">
        <v>27</v>
      </c>
      <c r="C38" s="15">
        <v>41035</v>
      </c>
      <c r="D38" s="12" t="s">
        <v>8</v>
      </c>
      <c r="E38" s="39" t="s">
        <v>27</v>
      </c>
      <c r="F38" s="41">
        <v>3.52</v>
      </c>
      <c r="G38" s="42">
        <v>30</v>
      </c>
      <c r="H38" s="44">
        <v>25</v>
      </c>
      <c r="I38" s="44">
        <v>235</v>
      </c>
      <c r="J38" s="44">
        <v>25</v>
      </c>
      <c r="K38" s="44">
        <v>25</v>
      </c>
      <c r="L38" s="44">
        <v>25</v>
      </c>
      <c r="M38" s="44">
        <v>25</v>
      </c>
      <c r="N38" s="44">
        <v>25</v>
      </c>
      <c r="O38" s="42">
        <v>60</v>
      </c>
      <c r="P38" s="40">
        <v>87</v>
      </c>
      <c r="Q38" s="45">
        <v>186.7</v>
      </c>
      <c r="R38" s="46">
        <v>1444</v>
      </c>
      <c r="T38" s="60">
        <v>29.2</v>
      </c>
    </row>
    <row r="39" spans="2:20" ht="12.75">
      <c r="B39" s="13">
        <v>28</v>
      </c>
      <c r="C39" s="15">
        <v>41036</v>
      </c>
      <c r="D39" s="12" t="s">
        <v>9</v>
      </c>
      <c r="E39" s="39" t="s">
        <v>27</v>
      </c>
      <c r="F39" s="41">
        <v>3.82</v>
      </c>
      <c r="G39" s="42">
        <v>30</v>
      </c>
      <c r="H39" s="44">
        <v>75</v>
      </c>
      <c r="I39" s="44">
        <v>25</v>
      </c>
      <c r="J39" s="44">
        <v>25</v>
      </c>
      <c r="K39" s="44">
        <v>25</v>
      </c>
      <c r="L39" s="44">
        <v>25</v>
      </c>
      <c r="M39" s="44">
        <v>25</v>
      </c>
      <c r="N39" s="44">
        <v>25</v>
      </c>
      <c r="O39" s="42">
        <v>60</v>
      </c>
      <c r="P39" s="40">
        <v>42</v>
      </c>
      <c r="Q39" s="45">
        <v>188.9</v>
      </c>
      <c r="R39" s="46">
        <v>813</v>
      </c>
      <c r="T39" s="60">
        <v>29.6</v>
      </c>
    </row>
    <row r="40" spans="2:18" ht="12.75">
      <c r="B40" s="13" t="s">
        <v>13</v>
      </c>
      <c r="C40" s="15">
        <v>41037</v>
      </c>
      <c r="D40" s="12" t="s">
        <v>10</v>
      </c>
      <c r="E40" s="66" t="s">
        <v>36</v>
      </c>
      <c r="F40" s="67" t="s">
        <v>36</v>
      </c>
      <c r="G40" s="68" t="s">
        <v>36</v>
      </c>
      <c r="H40" s="69" t="s">
        <v>36</v>
      </c>
      <c r="I40" s="70" t="s">
        <v>36</v>
      </c>
      <c r="J40" s="70" t="s">
        <v>36</v>
      </c>
      <c r="K40" s="70" t="s">
        <v>36</v>
      </c>
      <c r="L40" s="70" t="s">
        <v>36</v>
      </c>
      <c r="M40" s="70" t="s">
        <v>36</v>
      </c>
      <c r="N40" s="70" t="s">
        <v>36</v>
      </c>
      <c r="O40" s="71" t="s">
        <v>36</v>
      </c>
      <c r="P40" s="67" t="s">
        <v>36</v>
      </c>
      <c r="Q40" s="70" t="s">
        <v>36</v>
      </c>
      <c r="R40" s="71" t="s">
        <v>36</v>
      </c>
    </row>
    <row r="41" spans="2:21" ht="12.75">
      <c r="B41" s="13">
        <v>29</v>
      </c>
      <c r="C41" s="15">
        <v>41038</v>
      </c>
      <c r="D41" s="12" t="s">
        <v>4</v>
      </c>
      <c r="E41" s="39" t="s">
        <v>38</v>
      </c>
      <c r="F41" s="41">
        <v>7.59</v>
      </c>
      <c r="G41" s="42">
        <v>60</v>
      </c>
      <c r="H41" s="44">
        <v>25</v>
      </c>
      <c r="I41" s="44">
        <v>25</v>
      </c>
      <c r="J41" s="44">
        <v>25</v>
      </c>
      <c r="K41" s="44">
        <v>25</v>
      </c>
      <c r="L41" s="44">
        <v>25</v>
      </c>
      <c r="M41" s="44">
        <v>325</v>
      </c>
      <c r="N41" s="44">
        <v>25</v>
      </c>
      <c r="O41" s="42">
        <v>60</v>
      </c>
      <c r="P41" s="40">
        <v>85</v>
      </c>
      <c r="Q41" s="45">
        <v>186.5</v>
      </c>
      <c r="R41" s="46">
        <v>1610</v>
      </c>
      <c r="T41" s="60">
        <v>29.2</v>
      </c>
      <c r="U41" s="78" t="s">
        <v>13</v>
      </c>
    </row>
    <row r="42" spans="2:21" ht="13.5" thickBot="1">
      <c r="B42" s="14">
        <v>30</v>
      </c>
      <c r="C42" s="15">
        <v>41039</v>
      </c>
      <c r="D42" s="12" t="s">
        <v>5</v>
      </c>
      <c r="E42" s="39" t="s">
        <v>27</v>
      </c>
      <c r="F42" s="41">
        <v>6.29</v>
      </c>
      <c r="G42" s="42">
        <v>60</v>
      </c>
      <c r="H42" s="44">
        <v>30</v>
      </c>
      <c r="I42" s="44">
        <v>25</v>
      </c>
      <c r="J42" s="44">
        <v>25</v>
      </c>
      <c r="K42" s="44">
        <v>30</v>
      </c>
      <c r="L42" s="44">
        <v>25</v>
      </c>
      <c r="M42" s="44">
        <v>25</v>
      </c>
      <c r="N42" s="44">
        <v>25</v>
      </c>
      <c r="O42" s="42">
        <v>60</v>
      </c>
      <c r="P42" s="40">
        <v>106</v>
      </c>
      <c r="Q42" s="45">
        <v>184.3</v>
      </c>
      <c r="R42" s="46">
        <v>1535</v>
      </c>
      <c r="T42" s="60">
        <v>28.8</v>
      </c>
      <c r="U42" s="78">
        <f>Q42-Q4</f>
        <v>-10.699999999999989</v>
      </c>
    </row>
    <row r="43" spans="2:18" ht="12.75">
      <c r="B43" s="212" t="s">
        <v>0</v>
      </c>
      <c r="C43" s="190"/>
      <c r="D43" s="190"/>
      <c r="E43" s="191"/>
      <c r="F43" s="77">
        <f>SUM(F4:F42)</f>
        <v>89.04999999999998</v>
      </c>
      <c r="G43" s="77">
        <f>SUM(G4:G42)/60</f>
        <v>14.805499999999999</v>
      </c>
      <c r="H43" s="73">
        <f aca="true" t="shared" si="0" ref="H43:P43">SUM(H4:H42)</f>
        <v>1235</v>
      </c>
      <c r="I43" s="73">
        <f t="shared" si="0"/>
        <v>895</v>
      </c>
      <c r="J43" s="73">
        <f t="shared" si="0"/>
        <v>865</v>
      </c>
      <c r="K43" s="79">
        <f t="shared" si="0"/>
        <v>750</v>
      </c>
      <c r="L43" s="73">
        <f t="shared" si="0"/>
        <v>925</v>
      </c>
      <c r="M43" s="73">
        <f t="shared" si="0"/>
        <v>1855</v>
      </c>
      <c r="N43" s="73">
        <f t="shared" si="0"/>
        <v>1275</v>
      </c>
      <c r="O43" s="73">
        <f t="shared" si="0"/>
        <v>2360</v>
      </c>
      <c r="P43" s="74">
        <f t="shared" si="0"/>
        <v>2105</v>
      </c>
      <c r="Q43" s="9"/>
      <c r="R43" s="59">
        <f>SUM(R4:R42)</f>
        <v>50960</v>
      </c>
    </row>
    <row r="44" spans="2:18" ht="13.5" thickBot="1">
      <c r="B44" s="211" t="s">
        <v>32</v>
      </c>
      <c r="C44" s="196"/>
      <c r="D44" s="196"/>
      <c r="E44" s="197"/>
      <c r="F44" s="16">
        <v>80</v>
      </c>
      <c r="G44" s="16">
        <v>10</v>
      </c>
      <c r="H44" s="62">
        <v>750</v>
      </c>
      <c r="I44" s="62">
        <v>750</v>
      </c>
      <c r="J44" s="62">
        <v>750</v>
      </c>
      <c r="K44" s="62">
        <v>750</v>
      </c>
      <c r="L44" s="62">
        <v>750</v>
      </c>
      <c r="M44" s="62">
        <v>750</v>
      </c>
      <c r="N44" s="62">
        <v>750</v>
      </c>
      <c r="O44" s="62">
        <f>30*60</f>
        <v>1800</v>
      </c>
      <c r="P44" s="63">
        <v>900</v>
      </c>
      <c r="Q44" s="17"/>
      <c r="R44" s="48">
        <v>60000</v>
      </c>
    </row>
    <row r="45" spans="2:21" ht="12.75">
      <c r="B45" s="189" t="s">
        <v>30</v>
      </c>
      <c r="C45" s="190"/>
      <c r="D45" s="190"/>
      <c r="E45" s="191"/>
      <c r="F45" s="8">
        <f>F43</f>
        <v>89.04999999999998</v>
      </c>
      <c r="G45" s="8">
        <f aca="true" t="shared" si="1" ref="G45:P45">G43</f>
        <v>14.805499999999999</v>
      </c>
      <c r="H45" s="61">
        <f t="shared" si="1"/>
        <v>1235</v>
      </c>
      <c r="I45" s="61">
        <f t="shared" si="1"/>
        <v>895</v>
      </c>
      <c r="J45" s="61">
        <f t="shared" si="1"/>
        <v>865</v>
      </c>
      <c r="K45" s="61">
        <f t="shared" si="1"/>
        <v>750</v>
      </c>
      <c r="L45" s="61">
        <f t="shared" si="1"/>
        <v>925</v>
      </c>
      <c r="M45" s="61">
        <f t="shared" si="1"/>
        <v>1855</v>
      </c>
      <c r="N45" s="61">
        <f t="shared" si="1"/>
        <v>1275</v>
      </c>
      <c r="O45" s="61">
        <f t="shared" si="1"/>
        <v>2360</v>
      </c>
      <c r="P45" s="61">
        <f t="shared" si="1"/>
        <v>2105</v>
      </c>
      <c r="Q45" s="9"/>
      <c r="R45" s="59">
        <f>R43</f>
        <v>50960</v>
      </c>
      <c r="U45" s="72" t="s">
        <v>13</v>
      </c>
    </row>
    <row r="46" spans="2:18" ht="13.5" thickBot="1">
      <c r="B46" s="195" t="s">
        <v>33</v>
      </c>
      <c r="C46" s="196"/>
      <c r="D46" s="196"/>
      <c r="E46" s="197"/>
      <c r="F46" s="10">
        <v>1000</v>
      </c>
      <c r="G46" s="10">
        <v>120</v>
      </c>
      <c r="H46" s="64">
        <v>10000</v>
      </c>
      <c r="I46" s="64">
        <v>10000</v>
      </c>
      <c r="J46" s="64">
        <v>10000</v>
      </c>
      <c r="K46" s="64">
        <v>10000</v>
      </c>
      <c r="L46" s="64">
        <v>10000</v>
      </c>
      <c r="M46" s="64">
        <v>10000</v>
      </c>
      <c r="N46" s="64">
        <v>10000</v>
      </c>
      <c r="O46" s="64">
        <v>21600</v>
      </c>
      <c r="P46" s="65">
        <v>10800</v>
      </c>
      <c r="Q46" s="10"/>
      <c r="R46" s="11">
        <v>720000</v>
      </c>
    </row>
  </sheetData>
  <sheetProtection/>
  <mergeCells count="10">
    <mergeCell ref="H2:O2"/>
    <mergeCell ref="B2:D2"/>
    <mergeCell ref="E2:G2"/>
    <mergeCell ref="H30:O30"/>
    <mergeCell ref="B45:E45"/>
    <mergeCell ref="B46:E46"/>
    <mergeCell ref="B44:E44"/>
    <mergeCell ref="B43:E43"/>
    <mergeCell ref="B30:D30"/>
    <mergeCell ref="E30:G30"/>
  </mergeCells>
  <dataValidations count="4">
    <dataValidation allowBlank="1" showInputMessage="1" showErrorMessage="1" sqref="H4:N7 H9:N12 H14:N17 H19:N22 H24:N27 H36:N39 H41:N42 H32:N34 H29:N29"/>
    <dataValidation type="list" allowBlank="1" showInputMessage="1" showErrorMessage="1" sqref="AA18">
      <formula1>'APRIL-MAY 2016'!$AA$4:$AA$7</formula1>
    </dataValidation>
    <dataValidation type="list" allowBlank="1" showInputMessage="1" showErrorMessage="1" sqref="D4:D29 D32:D42">
      <formula1>'APRIL-MAY 2016'!$AB$4:$AB$11</formula1>
    </dataValidation>
    <dataValidation type="list" allowBlank="1" showInputMessage="1" showErrorMessage="1" sqref="E4:E7 E9:E12 E14:E17 E19:E22 E24:E27 E36:E39 E41:E42 E32:E34 E29">
      <formula1>'APRIL-MAY 2016'!$AA$4:$AA$8</formula1>
    </dataValidation>
  </dataValidations>
  <printOptions horizontalCentered="1" verticalCentered="1"/>
  <pageMargins left="0.25" right="0.56" top="0.93" bottom="1" header="0.5" footer="0.5"/>
  <pageSetup fitToHeight="1" fitToWidth="1" orientation="landscape" scale="61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Thinman Web Design http://thinnmann.com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Training Log 2006</dc:title>
  <dc:subject/>
  <dc:creator>Gene Gugliotta thinnmann@yahoo.com</dc:creator>
  <cp:keywords/>
  <dc:description/>
  <cp:lastModifiedBy>Microsoft Office User</cp:lastModifiedBy>
  <cp:lastPrinted>2016-05-17T14:09:01Z</cp:lastPrinted>
  <dcterms:created xsi:type="dcterms:W3CDTF">2000-01-07T04:30:52Z</dcterms:created>
  <dcterms:modified xsi:type="dcterms:W3CDTF">2016-05-17T15:04:44Z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